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640" windowHeight="11760"/>
  </bookViews>
  <sheets>
    <sheet name="42801ФК" sheetId="4" r:id="rId1"/>
  </sheets>
  <calcPr calcId="145621"/>
</workbook>
</file>

<file path=xl/calcChain.xml><?xml version="1.0" encoding="utf-8"?>
<calcChain xmlns="http://schemas.openxmlformats.org/spreadsheetml/2006/main">
  <c r="D75" i="4" l="1"/>
  <c r="C75" i="4"/>
  <c r="D14" i="4"/>
  <c r="C14" i="4"/>
  <c r="E108" i="4"/>
  <c r="E193" i="4"/>
  <c r="E192" i="4"/>
  <c r="E191" i="4"/>
  <c r="E190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E224" i="4"/>
  <c r="E209" i="4"/>
  <c r="E208" i="4"/>
  <c r="E207" i="4"/>
  <c r="E206" i="4"/>
  <c r="E203" i="4"/>
  <c r="E202" i="4"/>
  <c r="E201" i="4"/>
  <c r="E200" i="4"/>
  <c r="E199" i="4"/>
  <c r="E198" i="4"/>
  <c r="E197" i="4"/>
  <c r="E196" i="4"/>
  <c r="E195" i="4"/>
  <c r="E194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0" i="4"/>
  <c r="E169" i="4"/>
  <c r="E168" i="4"/>
  <c r="E167" i="4"/>
  <c r="E166" i="4"/>
  <c r="E165" i="4"/>
  <c r="E164" i="4"/>
  <c r="E163" i="4"/>
  <c r="E162" i="4"/>
  <c r="E159" i="4"/>
  <c r="E158" i="4"/>
  <c r="E157" i="4"/>
  <c r="E156" i="4"/>
  <c r="E155" i="4"/>
  <c r="E154" i="4"/>
  <c r="E153" i="4"/>
  <c r="E141" i="4"/>
  <c r="E140" i="4"/>
  <c r="E137" i="4"/>
  <c r="E123" i="4"/>
  <c r="E116" i="4"/>
  <c r="E115" i="4"/>
  <c r="E114" i="4"/>
  <c r="E113" i="4"/>
  <c r="E112" i="4"/>
  <c r="E110" i="4"/>
  <c r="E109" i="4"/>
  <c r="E107" i="4"/>
  <c r="E104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2" i="4"/>
  <c r="E41" i="4"/>
  <c r="E38" i="4"/>
  <c r="E37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0" i="4"/>
  <c r="E19" i="4"/>
  <c r="E18" i="4"/>
  <c r="E17" i="4"/>
  <c r="E16" i="4"/>
  <c r="E15" i="4"/>
  <c r="F13" i="4"/>
  <c r="E13" i="4"/>
  <c r="F75" i="4" l="1"/>
  <c r="F14" i="4"/>
  <c r="E75" i="4"/>
  <c r="E14" i="4"/>
</calcChain>
</file>

<file path=xl/sharedStrings.xml><?xml version="1.0" encoding="utf-8"?>
<sst xmlns="http://schemas.openxmlformats.org/spreadsheetml/2006/main" count="433" uniqueCount="430">
  <si>
    <t>Наименование</t>
  </si>
  <si>
    <t>Исполнено бюджеты городских округов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</si>
  <si>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</si>
  <si>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</si>
  <si>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</si>
  <si>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</si>
  <si>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</si>
  <si>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</si>
  <si>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</si>
  <si>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</si>
  <si>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</si>
  <si>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</si>
  <si>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</si>
  <si>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</si>
  <si>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</si>
  <si>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</si>
  <si>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</si>
  <si>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</si>
  <si>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</si>
  <si>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</si>
  <si>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</si>
  <si>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</si>
  <si>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</si>
  <si>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</si>
  <si>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</si>
  <si>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</si>
  <si>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</si>
  <si>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</si>
  <si>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</si>
  <si>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</si>
  <si>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</si>
  <si>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</si>
  <si>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</si>
  <si>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</si>
  <si>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</si>
  <si>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</si>
  <si>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</si>
  <si>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</si>
  <si>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</si>
  <si>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</si>
  <si>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</si>
  <si>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</si>
  <si>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</si>
  <si>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</si>
  <si>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</si>
  <si>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</si>
  <si>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</si>
  <si>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</si>
  <si>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</si>
  <si>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</si>
  <si>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</si>
  <si>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</si>
  <si>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</si>
  <si>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</si>
  <si>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</si>
  <si>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</si>
  <si>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</si>
  <si>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</si>
  <si>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</si>
  <si>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</si>
  <si>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</si>
  <si>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</si>
  <si>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</si>
  <si>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</si>
  <si>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</si>
  <si>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</si>
  <si>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</si>
  <si>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</si>
  <si>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</si>
  <si>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</si>
  <si>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</si>
  <si>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</si>
  <si>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</si>
  <si>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</si>
  <si>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000 1 06 01020 04 0000 110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</si>
  <si>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</si>
  <si>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</si>
  <si>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</si>
  <si>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</si>
  <si>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</si>
  <si>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</si>
  <si>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</t>
  </si>
  <si>
    <t>000 1 06 06040 00 0000 110</t>
  </si>
  <si>
    <t>Земельный налог с физических лиц,  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</si>
  <si>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</si>
  <si>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</si>
  <si>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</si>
  <si>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</si>
  <si>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</si>
  <si>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</si>
  <si>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</si>
  <si>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</si>
  <si>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</si>
  <si>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</si>
  <si>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</si>
  <si>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</si>
  <si>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000 1 08 07010 01 0000 110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</si>
  <si>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</si>
  <si>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000 1 08 07020 01 0000 110</t>
  </si>
  <si>
    <t>Государственная пошлина за выдачу и обмен паспорта гражданина Российской Федерации</t>
  </si>
  <si>
    <t>000 1 08 07100 01 0000 110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</si>
  <si>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 регистрационных знаков, водительских удостоверений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</si>
  <si>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</si>
  <si>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</si>
  <si>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000 1 08 07141 01 0000 110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</si>
  <si>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</si>
  <si>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</si>
  <si>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за повторную выдачу свидетельства о постановке на учет в налоговом органе</t>
  </si>
  <si>
    <t>000 1 08 07310 01 0000 110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</si>
  <si>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</si>
  <si>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</si>
  <si>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</si>
  <si>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</si>
  <si>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</si>
  <si>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</si>
  <si>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</si>
  <si>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</si>
  <si>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>Прочие налоги и сборы (по отмененным местным налогам и сборам)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</si>
  <si>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</si>
  <si>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</si>
  <si>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</si>
  <si>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</si>
  <si>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000 1 09 07032 04 0000 110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</si>
  <si>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</si>
  <si>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</si>
  <si>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</si>
  <si>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</si>
  <si>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</si>
  <si>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</si>
  <si>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</si>
  <si>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</si>
  <si>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</si>
  <si>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</si>
  <si>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</si>
  <si>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</si>
  <si>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</si>
  <si>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</si>
  <si>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</si>
  <si>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</si>
  <si>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</si>
  <si>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</si>
  <si>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</si>
  <si>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</si>
  <si>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</si>
  <si>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</si>
  <si>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</si>
  <si>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</si>
  <si>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</si>
  <si>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</si>
  <si>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</si>
  <si>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</si>
  <si>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</si>
  <si>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</si>
  <si>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</si>
  <si>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</si>
  <si>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</si>
  <si>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</si>
  <si>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</si>
  <si>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</si>
  <si>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</si>
  <si>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</si>
  <si>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</si>
  <si>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</si>
  <si>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</si>
  <si>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</si>
  <si>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</si>
  <si>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</si>
  <si>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</si>
  <si>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</si>
  <si>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</si>
  <si>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</si>
  <si>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</si>
  <si>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</si>
  <si>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Поступление средств, удерживаемых из заработной платы осужденных</t>
  </si>
  <si>
    <t>000 1 13 02090 01 0000 130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</si>
  <si>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</si>
  <si>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</si>
  <si>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городских округов</t>
  </si>
  <si>
    <t>000 1 13 02994 04 0000 130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</si>
  <si>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</si>
  <si>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</si>
  <si>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</si>
  <si>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</si>
  <si>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городских округов</t>
  </si>
  <si>
    <t>000 1 14 01040 04 0000 410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</si>
  <si>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</si>
  <si>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</si>
  <si>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</si>
  <si>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</si>
  <si>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</si>
  <si>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</si>
  <si>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</si>
  <si>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000 1 14 02040 04 0000 440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</si>
  <si>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</si>
  <si>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</si>
  <si>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</si>
  <si>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000 1 14 02043 04 0000 440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</si>
  <si>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</si>
  <si>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</si>
  <si>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</si>
  <si>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</si>
  <si>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границах городских округов</t>
  </si>
  <si>
    <t>000 1 14 06012 04 0000 430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</si>
  <si>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</si>
  <si>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</si>
  <si>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</si>
  <si>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</si>
  <si>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</si>
  <si>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</si>
  <si>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</si>
  <si>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</si>
  <si>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</si>
  <si>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</si>
  <si>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</si>
  <si>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</si>
  <si>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</si>
  <si>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</si>
  <si>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</si>
  <si>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</si>
  <si>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</si>
  <si>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</si>
  <si>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</si>
  <si>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</si>
  <si>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</si>
  <si>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</si>
  <si>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</si>
  <si>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</si>
  <si>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</si>
  <si>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</si>
  <si>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</si>
  <si>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</si>
  <si>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</si>
  <si>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</si>
  <si>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</si>
  <si>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</si>
  <si>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</si>
  <si>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</si>
  <si>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</si>
  <si>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</si>
  <si>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</si>
  <si>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</si>
  <si>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</si>
  <si>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</si>
  <si>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Проценты, уплачиваемые в случае нарушения сроков перечисления сумм по соглашениям между государствами - членами Евразийского экономического союза</t>
  </si>
  <si>
    <t>000 1 16 06000 01 0000 140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</si>
  <si>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</si>
  <si>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</si>
  <si>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</si>
  <si>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</si>
  <si>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федеральным государственным органом, федеральным казенным учреждением, государственной корпорацией</t>
  </si>
  <si>
    <t>000 1 16 07010 01 0000 140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</si>
  <si>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</si>
  <si>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</si>
  <si>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</si>
  <si>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</si>
  <si>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Денежные средства, обращенные в собственность государства на основании обвинительных приговоров судов</t>
  </si>
  <si>
    <t>000 1 16 08000 00 0000 140</t>
  </si>
  <si>
    <t>Денежные средства, обращенные в собственность государства на основании обвинительных приговоров судов, подлежащие зачислению в федеральный бюджет</t>
  </si>
  <si>
    <t>000 1 16 08030 01 0000 140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</si>
  <si>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</si>
  <si>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</si>
  <si>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</si>
  <si>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</si>
  <si>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</si>
  <si>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</si>
  <si>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</si>
  <si>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</si>
  <si>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</si>
  <si>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</si>
  <si>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</si>
  <si>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</si>
  <si>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</si>
  <si>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</si>
  <si>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Прочие неналоговые доходы</t>
  </si>
  <si>
    <t>000 1 17 05000 00 0000 180</t>
  </si>
  <si>
    <t>Прочие неналоговые доходы бюджетов городских округов</t>
  </si>
  <si>
    <t>000 1 17 05040 04 0000 180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</si>
  <si>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</si>
  <si>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</si>
  <si>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</si>
  <si>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</si>
  <si>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</si>
  <si>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</si>
  <si>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</si>
  <si>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</si>
  <si>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</si>
  <si>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</si>
  <si>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</si>
  <si>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</si>
  <si>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городских округов на поддержку мер по обеспечению сбалансированности бюджетов</t>
  </si>
  <si>
    <t>000 2 02 15002 04 0000 150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</si>
  <si>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</si>
  <si>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000 2 02 15009 00 0000 150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</si>
  <si>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</si>
  <si>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000 2 02 15009 04 0000 150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</si>
  <si>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</si>
  <si>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</si>
  <si>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</si>
  <si>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</si>
  <si>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</si>
  <si>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000 2 02 20041 04 0000 150</t>
  </si>
  <si>
    <t>Субсидии бюджетам на софинансирование
капитальных вложений в объекты
муниципальной собственности</t>
  </si>
  <si>
    <t>000 2 02 20077 00 0000 150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</si>
  <si>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</si>
  <si>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000 2 02 20077 04 0000 150</t>
  </si>
  <si>
    <t>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</si>
  <si>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000 2 02 20079 00 0000 150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</si>
  <si>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</si>
  <si>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000 2 02 20079 04 0000 150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</si>
  <si>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</si>
  <si>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</si>
  <si>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</si>
  <si>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</si>
  <si>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на поддержку отрасли культуры</t>
  </si>
  <si>
    <t>000 2 02 25519 00 0000 150</t>
  </si>
  <si>
    <t>Субсидии бюджетам городских округов на поддержку отрасли культуры</t>
  </si>
  <si>
    <t>000 2 02 25519 04 0000 150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</si>
  <si>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</si>
  <si>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</si>
  <si>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</si>
  <si>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</si>
  <si>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>Субсидии бюджетам на софинансирование капитальных вложений в объекты муниципальной собственности</t>
  </si>
  <si>
    <t>000 2 02 27112 00 0000 150</t>
  </si>
  <si>
    <t>Субсидии  бюджетам городских округов на софинансирование капитальных вложений в объекты муниципальной собственности</t>
  </si>
  <si>
    <t>000 2 02 27112 04 0000 150</t>
  </si>
  <si>
    <t>Прочие субсидии</t>
  </si>
  <si>
    <t>000 2 02 29999 00 0000 150</t>
  </si>
  <si>
    <t>Прочие субсидии бюджетам городских округов</t>
  </si>
  <si>
    <t>000 2 02 29999 04 0000 150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</si>
  <si>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</si>
  <si>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</si>
  <si>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</si>
  <si>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000 2 02 30013 00 0000 150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</si>
  <si>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</si>
  <si>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000 2 02 30013 04 0000 150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</si>
  <si>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</si>
  <si>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000 2 02 30022 00 0000 150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</si>
  <si>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</si>
  <si>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</si>
  <si>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</si>
  <si>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</si>
  <si>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</si>
  <si>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</si>
  <si>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</si>
  <si>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</si>
  <si>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</si>
  <si>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000 2 02 30027 04 0000 150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</si>
  <si>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</si>
  <si>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</si>
  <si>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</si>
  <si>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</si>
  <si>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</si>
  <si>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</si>
  <si>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</si>
  <si>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</si>
  <si>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</si>
  <si>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</si>
  <si>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</si>
  <si>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</si>
  <si>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</si>
  <si>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000 2 02 35137 00 0000 150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</si>
  <si>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</si>
  <si>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000 2 02 35137 04 0000 150</t>
  </si>
  <si>
    <t>000 2 02 35220 00 0000 150</t>
  </si>
  <si>
    <t>000 2 02 35220 04 0000 150</t>
  </si>
  <si>
    <t>Субвенции бюджетам на оплату жилищно-коммунальных услуг отдельным категориям граждан</t>
  </si>
  <si>
    <t>000 2 02 35250 00 0000 150</t>
  </si>
  <si>
    <t>Субвенции бюджетам городских округов на оплату жилищно-коммунальных услуг отдельным категориям граждан</t>
  </si>
  <si>
    <t>000 2 02 35250 04 0000 150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</si>
  <si>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</si>
  <si>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000 2 02 35280 00 0000 150</t>
  </si>
  <si>
    <t>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</si>
  <si>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000 2 02 35280 04 0000 150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</si>
  <si>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</si>
  <si>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000 2 02 35380 00 0000 150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</si>
  <si>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</si>
  <si>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000 2 02 35380 04 0000 150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</si>
  <si>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</si>
  <si>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000 2 02 35462 00 0000 150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</si>
  <si>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</si>
  <si>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000 2 02 35462 04 0000 150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</si>
  <si>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</si>
  <si>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</si>
  <si>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городских округов на государственную регистрацию актов гражданского состояния</t>
  </si>
  <si>
    <t>000 2 02 35930 04 0000 150</t>
  </si>
  <si>
    <t>Прочие субвенции</t>
  </si>
  <si>
    <t>000 2 02 39999 00 0000 150</t>
  </si>
  <si>
    <t>Прочие субвенции бюджетам городских округов</t>
  </si>
  <si>
    <t>000 2 02 39999 04 0000 150</t>
  </si>
  <si>
    <t>Иные межбюджетные трансферты</t>
  </si>
  <si>
    <t>000 2 02 40000 00 0000 150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</si>
  <si>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</si>
  <si>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</si>
  <si>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городских округов</t>
  </si>
  <si>
    <t>000 2 02 49999 04 0000 150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</si>
  <si>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</si>
  <si>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</si>
  <si>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</si>
  <si>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</si>
  <si>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</si>
  <si>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000 2 18 00000 04 0000 150</t>
  </si>
  <si>
    <t>Доходы бюджетов городских округов от возврата организациями остатков субсидий прошлых лет</t>
  </si>
  <si>
    <t>000 2 18 04000 04 0000 150</t>
  </si>
  <si>
    <t>Доходы бюджетов городских округов от возврата бюджетными учреждениями остатков субсидий прошлых лет</t>
  </si>
  <si>
    <t>000 2 18 04010 04 0000 150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</si>
  <si>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</si>
  <si>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</si>
  <si>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</si>
  <si>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</si>
  <si>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</si>
  <si>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000 2 19 25555 04 0000 150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</si>
  <si>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</si>
  <si>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000 2 19 35250 04 0000 150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</si>
  <si>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</si>
  <si>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000 2 19 35462 04 0000 150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</si>
  <si>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</si>
  <si>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</si>
  <si>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Код дохода по КД</t>
  </si>
  <si>
    <t>Уточненный план на год</t>
  </si>
  <si>
    <t>% поступлений к уточненному плану</t>
  </si>
  <si>
    <t>Отклонение от уточненого плана</t>
  </si>
  <si>
    <t>об исполнении бюджета города Троицка</t>
  </si>
  <si>
    <t>НЕНАЛОГОВЫЕ ДОХОДЫ</t>
  </si>
  <si>
    <t>ИНФОРМАЦИЯ</t>
  </si>
  <si>
    <t>НАЛОГОВЫЕ ДОХОДЫ</t>
  </si>
  <si>
    <t xml:space="preserve">                Единица измерения рублей</t>
  </si>
  <si>
    <t>за первый квартал 2020 года</t>
  </si>
  <si>
    <t>Раздел I. Доходы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</si>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</sst>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 ###\ ###\ ###\ ##0.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65" fontId="1" fillId="2" borderId="4" xfId="0" applyNumberFormat="1" applyFont="1" applyFill="1" applyBorder="1" applyAlignment="1">
      <alignment horizontal="center" vertical="top"/>
    </xf>
    <xf numFmtId="4" fontId="1" fillId="2" borderId="4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/>
    </xf>
    <xf numFmtId="0" fontId="1" fillId="0" borderId="5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4"/>
  <sheetViews>
    <sheetView tabSelected="1" topLeftCell="A220" workbookViewId="0">
      <selection activeCell="B218" sqref="B218"/>
    </sheetView>
  </sheetViews>
  <sheetFormatPr defaultRowHeight="14.4" x14ac:dyDescent="0.3"/>
  <cols>
    <col min="1" max="1" width="27.6640625" customWidth="1"/>
    <col min="2" max="2" width="45.33203125" customWidth="1"/>
    <col min="3" max="3" width="24.44140625" customWidth="1"/>
    <col min="4" max="4" width="18.6640625" customWidth="1"/>
    <col min="5" max="5" width="17.109375" bestFit="1" customWidth="1"/>
    <col min="6" max="6" width="20.33203125" customWidth="1"/>
  </cols>
  <sheetData>
    <row r="1" spans="1:6" ht="18" x14ac:dyDescent="0.35">
      <c r="A1" s="19" t="s">
        <v>423</v>
      </c>
      <c r="B1" s="19"/>
      <c r="C1" s="19"/>
      <c r="D1" s="19"/>
      <c r="E1" s="19"/>
      <c r="F1" s="20"/>
    </row>
    <row r="2" spans="1:6" ht="18" x14ac:dyDescent="0.35">
      <c r="A2" s="19" t="s">
        <v>421</v>
      </c>
      <c r="B2" s="19"/>
      <c r="C2" s="19"/>
      <c r="D2" s="19"/>
      <c r="E2" s="19"/>
      <c r="F2" s="20"/>
    </row>
    <row r="3" spans="1:6" ht="18" x14ac:dyDescent="0.35">
      <c r="A3" s="19" t="s">
        <v>426</v>
      </c>
      <c r="B3" s="19"/>
      <c r="C3" s="19"/>
      <c r="D3" s="19"/>
      <c r="E3" s="19"/>
      <c r="F3" s="20"/>
    </row>
    <row r="4" spans="1:6" ht="18" x14ac:dyDescent="0.35">
      <c r="A4" s="3"/>
      <c r="B4" s="3"/>
      <c r="C4" s="3"/>
      <c r="D4" s="3"/>
      <c r="E4" s="3"/>
      <c r="F4" s="1"/>
    </row>
    <row r="5" spans="1:6" ht="16.5" customHeight="1" x14ac:dyDescent="0.35">
      <c r="A5" s="19" t="s">
        <v>427</v>
      </c>
      <c r="B5" s="19"/>
      <c r="C5" s="19"/>
      <c r="D5" s="19"/>
      <c r="E5" s="19"/>
      <c r="F5" s="20"/>
    </row>
    <row r="6" spans="1:6" ht="3" hidden="1" customHeight="1" x14ac:dyDescent="0.3">
      <c r="A6" s="1"/>
      <c r="B6" s="1"/>
      <c r="C6" s="1"/>
      <c r="D6" s="1"/>
      <c r="E6" s="1"/>
      <c r="F6" s="1"/>
    </row>
    <row r="7" spans="1:6" ht="0.75" customHeight="1" x14ac:dyDescent="0.3">
      <c r="A7" s="1"/>
      <c r="B7" s="1"/>
      <c r="C7" s="1"/>
      <c r="D7" s="1"/>
      <c r="E7" s="1"/>
      <c r="F7" s="1"/>
    </row>
    <row r="8" spans="1:6" ht="2.25" hidden="1" customHeight="1" x14ac:dyDescent="0.3">
      <c r="A8" s="1"/>
      <c r="B8" s="1"/>
      <c r="C8" s="1"/>
      <c r="D8" s="1"/>
      <c r="E8" s="1"/>
      <c r="F8" s="1"/>
    </row>
    <row r="9" spans="1:6" ht="15.6" hidden="1" x14ac:dyDescent="0.3">
      <c r="A9" s="2"/>
      <c r="B9" s="1"/>
      <c r="C9" s="1"/>
      <c r="D9" s="1"/>
      <c r="E9" s="1"/>
      <c r="F9" s="1"/>
    </row>
    <row r="10" spans="1:6" ht="0.75" customHeight="1" x14ac:dyDescent="0.3">
      <c r="A10" s="1"/>
      <c r="B10" s="1"/>
      <c r="C10" s="1"/>
      <c r="D10" s="1"/>
      <c r="E10" s="1"/>
      <c r="F10" s="1"/>
    </row>
    <row r="11" spans="1:6" ht="15.6" x14ac:dyDescent="0.3">
      <c r="A11" s="1"/>
      <c r="B11" s="1"/>
      <c r="C11" s="1"/>
      <c r="D11" s="1"/>
      <c r="E11" s="18" t="s">
        <v>425</v>
      </c>
      <c r="F11" s="18"/>
    </row>
    <row r="12" spans="1:6" ht="51.75" customHeight="1" x14ac:dyDescent="0.3">
      <c r="A12" s="4" t="s">
        <v>417</v>
      </c>
      <c r="B12" s="4" t="s">
        <v>0</v>
      </c>
      <c r="C12" s="4" t="s">
        <v>418</v>
      </c>
      <c r="D12" s="4" t="s">
        <v>1</v>
      </c>
      <c r="E12" s="5" t="s">
        <v>419</v>
      </c>
      <c r="F12" s="6" t="s">
        <v>420</v>
      </c>
    </row>
    <row r="13" spans="1:6" ht="24.75" customHeight="1" x14ac:dyDescent="0.3">
      <c r="A13" s="7" t="s">
        <v>5</v>
      </c>
      <c r="B13" s="15" t="s">
        <v>4</v>
      </c>
      <c r="C13" s="8">
        <v>628825773</v>
      </c>
      <c r="D13" s="8">
        <v>127989481.98</v>
      </c>
      <c r="E13" s="9">
        <f t="shared" ref="E13:E78" si="0">D13/C13*100</f>
        <v>20.353727133254761</v>
      </c>
      <c r="F13" s="10">
        <f t="shared" ref="F13:F78" si="1">D13-C13</f>
        <v>-500836291.01999998</v>
      </c>
    </row>
    <row r="14" spans="1:6" ht="15.6" x14ac:dyDescent="0.3">
      <c r="A14" s="7"/>
      <c r="B14" s="16" t="s">
        <v>424</v>
      </c>
      <c r="C14" s="11">
        <f>C16+C22+C32+C48+C56+C68</f>
        <v>581032673</v>
      </c>
      <c r="D14" s="11">
        <f>D16+D22+D32+D48+D56+D68</f>
        <v>119221720.58999999</v>
      </c>
      <c r="E14" s="12">
        <f t="shared" si="0"/>
        <v>20.518935703638132</v>
      </c>
      <c r="F14" s="13">
        <f t="shared" si="1"/>
        <v>-461810952.41000003</v>
      </c>
    </row>
    <row r="15" spans="1:6" ht="22.5" customHeight="1" x14ac:dyDescent="0.3">
      <c r="A15" s="7" t="s">
        <v>7</v>
      </c>
      <c r="B15" s="17" t="s">
        <v>6</v>
      </c>
      <c r="C15" s="8">
        <v>388188928</v>
      </c>
      <c r="D15" s="8">
        <v>75189959.849999994</v>
      </c>
      <c r="E15" s="9">
        <f t="shared" si="0"/>
        <v>19.3694241196905</v>
      </c>
      <c r="F15" s="10">
        <f t="shared" si="1"/>
        <v>-312998968.14999998</v>
      </c>
    </row>
    <row r="16" spans="1:6" ht="23.25" customHeight="1" x14ac:dyDescent="0.3">
      <c r="A16" s="7" t="s">
        <v>9</v>
      </c>
      <c r="B16" s="17" t="s">
        <v>8</v>
      </c>
      <c r="C16" s="8">
        <v>388188928</v>
      </c>
      <c r="D16" s="8">
        <v>75189959.849999994</v>
      </c>
      <c r="E16" s="9">
        <f t="shared" si="0"/>
        <v>19.3694241196905</v>
      </c>
      <c r="F16" s="10">
        <f t="shared" si="1"/>
        <v>-312998968.14999998</v>
      </c>
    </row>
    <row r="17" spans="1:6" ht="111.75" customHeight="1" x14ac:dyDescent="0.3">
      <c r="A17" s="7" t="s">
        <v>11</v>
      </c>
      <c r="B17" s="15" t="s">
        <v>10</v>
      </c>
      <c r="C17" s="8">
        <v>381745269</v>
      </c>
      <c r="D17" s="8">
        <v>74504845.010000005</v>
      </c>
      <c r="E17" s="9">
        <f t="shared" si="0"/>
        <v>19.516900682271459</v>
      </c>
      <c r="F17" s="10">
        <f t="shared" si="1"/>
        <v>-307240423.99000001</v>
      </c>
    </row>
    <row r="18" spans="1:6" ht="157.80000000000001" customHeight="1" x14ac:dyDescent="0.3">
      <c r="A18" s="7" t="s">
        <v>13</v>
      </c>
      <c r="B18" s="15" t="s">
        <v>12</v>
      </c>
      <c r="C18" s="8">
        <v>2057720</v>
      </c>
      <c r="D18" s="8">
        <v>289178.28999999998</v>
      </c>
      <c r="E18" s="9">
        <f t="shared" si="0"/>
        <v>14.053335244834086</v>
      </c>
      <c r="F18" s="10">
        <f t="shared" si="1"/>
        <v>-1768541.71</v>
      </c>
    </row>
    <row r="19" spans="1:6" ht="64.8" customHeight="1" x14ac:dyDescent="0.3">
      <c r="A19" s="7" t="s">
        <v>15</v>
      </c>
      <c r="B19" s="15" t="s">
        <v>14</v>
      </c>
      <c r="C19" s="8">
        <v>3068275</v>
      </c>
      <c r="D19" s="8">
        <v>261614.27</v>
      </c>
      <c r="E19" s="9">
        <f t="shared" si="0"/>
        <v>8.5264283677310537</v>
      </c>
      <c r="F19" s="10">
        <f t="shared" si="1"/>
        <v>-2806660.73</v>
      </c>
    </row>
    <row r="20" spans="1:6" ht="126.6" customHeight="1" x14ac:dyDescent="0.3">
      <c r="A20" s="7" t="s">
        <v>17</v>
      </c>
      <c r="B20" s="15" t="s">
        <v>16</v>
      </c>
      <c r="C20" s="8">
        <v>1317664</v>
      </c>
      <c r="D20" s="8">
        <v>134394.92000000001</v>
      </c>
      <c r="E20" s="9">
        <f t="shared" si="0"/>
        <v>10.199483328071498</v>
      </c>
      <c r="F20" s="10">
        <f t="shared" si="1"/>
        <v>-1183269.08</v>
      </c>
    </row>
    <row r="21" spans="1:6" ht="78" x14ac:dyDescent="0.3">
      <c r="A21" s="7" t="s">
        <v>19</v>
      </c>
      <c r="B21" s="15" t="s">
        <v>18</v>
      </c>
      <c r="C21" s="14"/>
      <c r="D21" s="8">
        <v>-72.64</v>
      </c>
      <c r="E21" s="9">
        <v>0</v>
      </c>
      <c r="F21" s="10">
        <f t="shared" si="1"/>
        <v>-72.64</v>
      </c>
    </row>
    <row r="22" spans="1:6" ht="47.25" customHeight="1" x14ac:dyDescent="0.3">
      <c r="A22" s="7" t="s">
        <v>21</v>
      </c>
      <c r="B22" s="15" t="s">
        <v>20</v>
      </c>
      <c r="C22" s="8">
        <v>10919045</v>
      </c>
      <c r="D22" s="8">
        <v>2529845.3199999998</v>
      </c>
      <c r="E22" s="9">
        <f t="shared" si="0"/>
        <v>23.169107921068189</v>
      </c>
      <c r="F22" s="10">
        <f t="shared" si="1"/>
        <v>-8389199.6799999997</v>
      </c>
    </row>
    <row r="23" spans="1:6" ht="46.8" x14ac:dyDescent="0.3">
      <c r="A23" s="7" t="s">
        <v>23</v>
      </c>
      <c r="B23" s="15" t="s">
        <v>22</v>
      </c>
      <c r="C23" s="8">
        <v>10919045</v>
      </c>
      <c r="D23" s="8">
        <v>2529845.3199999998</v>
      </c>
      <c r="E23" s="9">
        <f t="shared" si="0"/>
        <v>23.169107921068189</v>
      </c>
      <c r="F23" s="10">
        <f t="shared" si="1"/>
        <v>-8389199.6799999997</v>
      </c>
    </row>
    <row r="24" spans="1:6" ht="94.2" customHeight="1" x14ac:dyDescent="0.3">
      <c r="A24" s="7" t="s">
        <v>25</v>
      </c>
      <c r="B24" s="15" t="s">
        <v>24</v>
      </c>
      <c r="C24" s="8">
        <v>4924033</v>
      </c>
      <c r="D24" s="8">
        <v>1148095.27</v>
      </c>
      <c r="E24" s="9">
        <f t="shared" si="0"/>
        <v>23.316157101302938</v>
      </c>
      <c r="F24" s="10">
        <f t="shared" si="1"/>
        <v>-3775937.73</v>
      </c>
    </row>
    <row r="25" spans="1:6" ht="159.6" customHeight="1" x14ac:dyDescent="0.3">
      <c r="A25" s="7" t="s">
        <v>27</v>
      </c>
      <c r="B25" s="15" t="s">
        <v>26</v>
      </c>
      <c r="C25" s="8">
        <v>4924033</v>
      </c>
      <c r="D25" s="8">
        <v>1148095.27</v>
      </c>
      <c r="E25" s="9">
        <f t="shared" si="0"/>
        <v>23.316157101302938</v>
      </c>
      <c r="F25" s="10">
        <f t="shared" si="1"/>
        <v>-3775937.73</v>
      </c>
    </row>
    <row r="26" spans="1:6" ht="108.75" customHeight="1" x14ac:dyDescent="0.3">
      <c r="A26" s="7" t="s">
        <v>29</v>
      </c>
      <c r="B26" s="15" t="s">
        <v>28</v>
      </c>
      <c r="C26" s="8">
        <v>37989</v>
      </c>
      <c r="D26" s="8">
        <v>7484.4</v>
      </c>
      <c r="E26" s="9">
        <f t="shared" si="0"/>
        <v>19.701492537313431</v>
      </c>
      <c r="F26" s="10">
        <f t="shared" si="1"/>
        <v>-30504.6</v>
      </c>
    </row>
    <row r="27" spans="1:6" ht="189" customHeight="1" x14ac:dyDescent="0.3">
      <c r="A27" s="7" t="s">
        <v>31</v>
      </c>
      <c r="B27" s="15" t="s">
        <v>30</v>
      </c>
      <c r="C27" s="8">
        <v>37989</v>
      </c>
      <c r="D27" s="8">
        <v>7484.4</v>
      </c>
      <c r="E27" s="9">
        <f t="shared" si="0"/>
        <v>19.701492537313431</v>
      </c>
      <c r="F27" s="10">
        <f t="shared" si="1"/>
        <v>-30504.6</v>
      </c>
    </row>
    <row r="28" spans="1:6" ht="95.4" customHeight="1" x14ac:dyDescent="0.3">
      <c r="A28" s="7" t="s">
        <v>33</v>
      </c>
      <c r="B28" s="15" t="s">
        <v>32</v>
      </c>
      <c r="C28" s="8">
        <v>6831631</v>
      </c>
      <c r="D28" s="8">
        <v>1611412.78</v>
      </c>
      <c r="E28" s="9">
        <f t="shared" si="0"/>
        <v>23.587526609677838</v>
      </c>
      <c r="F28" s="10">
        <f t="shared" si="1"/>
        <v>-5220218.22</v>
      </c>
    </row>
    <row r="29" spans="1:6" ht="159" customHeight="1" x14ac:dyDescent="0.3">
      <c r="A29" s="7" t="s">
        <v>35</v>
      </c>
      <c r="B29" s="15" t="s">
        <v>34</v>
      </c>
      <c r="C29" s="8">
        <v>6831631</v>
      </c>
      <c r="D29" s="8">
        <v>1611412.78</v>
      </c>
      <c r="E29" s="9">
        <f t="shared" si="0"/>
        <v>23.587526609677838</v>
      </c>
      <c r="F29" s="10">
        <f t="shared" si="1"/>
        <v>-5220218.22</v>
      </c>
    </row>
    <row r="30" spans="1:6" ht="95.4" customHeight="1" x14ac:dyDescent="0.3">
      <c r="A30" s="7" t="s">
        <v>37</v>
      </c>
      <c r="B30" s="15" t="s">
        <v>36</v>
      </c>
      <c r="C30" s="8">
        <v>-874608</v>
      </c>
      <c r="D30" s="8">
        <v>-237147.13</v>
      </c>
      <c r="E30" s="9">
        <f t="shared" si="0"/>
        <v>27.11467651793718</v>
      </c>
      <c r="F30" s="10">
        <f t="shared" si="1"/>
        <v>637460.87</v>
      </c>
    </row>
    <row r="31" spans="1:6" ht="155.25" customHeight="1" x14ac:dyDescent="0.3">
      <c r="A31" s="7" t="s">
        <v>39</v>
      </c>
      <c r="B31" s="15" t="s">
        <v>38</v>
      </c>
      <c r="C31" s="8">
        <v>-874608</v>
      </c>
      <c r="D31" s="8">
        <v>-237147.13</v>
      </c>
      <c r="E31" s="9">
        <f t="shared" si="0"/>
        <v>27.11467651793718</v>
      </c>
      <c r="F31" s="10">
        <f t="shared" si="1"/>
        <v>637460.87</v>
      </c>
    </row>
    <row r="32" spans="1:6" ht="21.75" customHeight="1" x14ac:dyDescent="0.3">
      <c r="A32" s="7" t="s">
        <v>41</v>
      </c>
      <c r="B32" s="17" t="s">
        <v>40</v>
      </c>
      <c r="C32" s="8">
        <v>73057100</v>
      </c>
      <c r="D32" s="8">
        <v>18796241.469999999</v>
      </c>
      <c r="E32" s="9">
        <f t="shared" si="0"/>
        <v>25.728151637554731</v>
      </c>
      <c r="F32" s="10">
        <f t="shared" si="1"/>
        <v>-54260858.530000001</v>
      </c>
    </row>
    <row r="33" spans="1:6" ht="33.75" customHeight="1" x14ac:dyDescent="0.3">
      <c r="A33" s="7" t="s">
        <v>43</v>
      </c>
      <c r="B33" s="15" t="s">
        <v>42</v>
      </c>
      <c r="C33" s="8">
        <v>52810500</v>
      </c>
      <c r="D33" s="8">
        <v>12017961.52</v>
      </c>
      <c r="E33" s="9">
        <f t="shared" si="0"/>
        <v>22.756765264483388</v>
      </c>
      <c r="F33" s="10">
        <f t="shared" si="1"/>
        <v>-40792538.480000004</v>
      </c>
    </row>
    <row r="34" spans="1:6" ht="51.75" customHeight="1" x14ac:dyDescent="0.3">
      <c r="A34" s="7" t="s">
        <v>45</v>
      </c>
      <c r="B34" s="15" t="s">
        <v>44</v>
      </c>
      <c r="C34" s="8">
        <v>38598693</v>
      </c>
      <c r="D34" s="8">
        <v>11545680.77</v>
      </c>
      <c r="E34" s="9">
        <f t="shared" si="0"/>
        <v>29.912102904624255</v>
      </c>
      <c r="F34" s="10">
        <f t="shared" si="1"/>
        <v>-27053012.23</v>
      </c>
    </row>
    <row r="35" spans="1:6" ht="47.25" customHeight="1" x14ac:dyDescent="0.3">
      <c r="A35" s="7" t="s">
        <v>46</v>
      </c>
      <c r="B35" s="15" t="s">
        <v>44</v>
      </c>
      <c r="C35" s="8">
        <v>38598693</v>
      </c>
      <c r="D35" s="8">
        <v>11545680.77</v>
      </c>
      <c r="E35" s="9">
        <f t="shared" si="0"/>
        <v>29.912102904624255</v>
      </c>
      <c r="F35" s="10">
        <f t="shared" si="1"/>
        <v>-27053012.23</v>
      </c>
    </row>
    <row r="36" spans="1:6" ht="62.25" customHeight="1" x14ac:dyDescent="0.3">
      <c r="A36" s="7" t="s">
        <v>48</v>
      </c>
      <c r="B36" s="15" t="s">
        <v>47</v>
      </c>
      <c r="C36" s="14"/>
      <c r="D36" s="14"/>
      <c r="E36" s="9">
        <v>0</v>
      </c>
      <c r="F36" s="10">
        <f t="shared" si="1"/>
        <v>0</v>
      </c>
    </row>
    <row r="37" spans="1:6" ht="62.25" customHeight="1" x14ac:dyDescent="0.3">
      <c r="A37" s="7" t="s">
        <v>50</v>
      </c>
      <c r="B37" s="15" t="s">
        <v>49</v>
      </c>
      <c r="C37" s="8">
        <v>14211807</v>
      </c>
      <c r="D37" s="8">
        <v>472092.26</v>
      </c>
      <c r="E37" s="9">
        <f t="shared" si="0"/>
        <v>3.3218313476956167</v>
      </c>
      <c r="F37" s="10">
        <f t="shared" si="1"/>
        <v>-13739714.74</v>
      </c>
    </row>
    <row r="38" spans="1:6" ht="94.5" customHeight="1" x14ac:dyDescent="0.3">
      <c r="A38" s="7" t="s">
        <v>52</v>
      </c>
      <c r="B38" s="15" t="s">
        <v>51</v>
      </c>
      <c r="C38" s="8">
        <v>14211807</v>
      </c>
      <c r="D38" s="8">
        <v>472092.26</v>
      </c>
      <c r="E38" s="9">
        <f t="shared" si="0"/>
        <v>3.3218313476956167</v>
      </c>
      <c r="F38" s="10">
        <f t="shared" si="1"/>
        <v>-13739714.74</v>
      </c>
    </row>
    <row r="39" spans="1:6" ht="77.25" customHeight="1" x14ac:dyDescent="0.3">
      <c r="A39" s="7" t="s">
        <v>54</v>
      </c>
      <c r="B39" s="15" t="s">
        <v>53</v>
      </c>
      <c r="C39" s="14"/>
      <c r="D39" s="14"/>
      <c r="E39" s="9">
        <v>0</v>
      </c>
      <c r="F39" s="10">
        <f t="shared" si="1"/>
        <v>0</v>
      </c>
    </row>
    <row r="40" spans="1:6" ht="68.25" customHeight="1" x14ac:dyDescent="0.3">
      <c r="A40" s="7" t="s">
        <v>56</v>
      </c>
      <c r="B40" s="15" t="s">
        <v>55</v>
      </c>
      <c r="C40" s="14"/>
      <c r="D40" s="8">
        <v>188.49</v>
      </c>
      <c r="E40" s="9">
        <v>0</v>
      </c>
      <c r="F40" s="10">
        <f t="shared" si="1"/>
        <v>188.49</v>
      </c>
    </row>
    <row r="41" spans="1:6" ht="31.2" x14ac:dyDescent="0.3">
      <c r="A41" s="7" t="s">
        <v>58</v>
      </c>
      <c r="B41" s="15" t="s">
        <v>57</v>
      </c>
      <c r="C41" s="8">
        <v>17175000</v>
      </c>
      <c r="D41" s="8">
        <v>6024064.8200000003</v>
      </c>
      <c r="E41" s="9">
        <f t="shared" si="0"/>
        <v>35.074613216885012</v>
      </c>
      <c r="F41" s="10">
        <f t="shared" si="1"/>
        <v>-11150935.18</v>
      </c>
    </row>
    <row r="42" spans="1:6" ht="31.2" x14ac:dyDescent="0.3">
      <c r="A42" s="7" t="s">
        <v>59</v>
      </c>
      <c r="B42" s="15" t="s">
        <v>57</v>
      </c>
      <c r="C42" s="8">
        <v>17175000</v>
      </c>
      <c r="D42" s="8">
        <v>6024006.0599999996</v>
      </c>
      <c r="E42" s="9">
        <f t="shared" si="0"/>
        <v>35.074271091703054</v>
      </c>
      <c r="F42" s="10">
        <f t="shared" si="1"/>
        <v>-11150993.940000001</v>
      </c>
    </row>
    <row r="43" spans="1:6" ht="45.75" customHeight="1" x14ac:dyDescent="0.3">
      <c r="A43" s="7" t="s">
        <v>61</v>
      </c>
      <c r="B43" s="15" t="s">
        <v>60</v>
      </c>
      <c r="C43" s="14"/>
      <c r="D43" s="8">
        <v>58.76</v>
      </c>
      <c r="E43" s="9">
        <v>0</v>
      </c>
      <c r="F43" s="10">
        <f t="shared" si="1"/>
        <v>58.76</v>
      </c>
    </row>
    <row r="44" spans="1:6" ht="21.75" customHeight="1" x14ac:dyDescent="0.3">
      <c r="A44" s="7" t="s">
        <v>63</v>
      </c>
      <c r="B44" s="17" t="s">
        <v>62</v>
      </c>
      <c r="C44" s="8">
        <v>970200</v>
      </c>
      <c r="D44" s="8">
        <v>327451</v>
      </c>
      <c r="E44" s="9">
        <f t="shared" si="0"/>
        <v>33.750876108018971</v>
      </c>
      <c r="F44" s="10">
        <f t="shared" si="1"/>
        <v>-642749</v>
      </c>
    </row>
    <row r="45" spans="1:6" ht="21.75" customHeight="1" x14ac:dyDescent="0.3">
      <c r="A45" s="7" t="s">
        <v>64</v>
      </c>
      <c r="B45" s="17" t="s">
        <v>62</v>
      </c>
      <c r="C45" s="8">
        <v>970200</v>
      </c>
      <c r="D45" s="8">
        <v>327451</v>
      </c>
      <c r="E45" s="9">
        <f t="shared" si="0"/>
        <v>33.750876108018971</v>
      </c>
      <c r="F45" s="10">
        <f t="shared" si="1"/>
        <v>-642749</v>
      </c>
    </row>
    <row r="46" spans="1:6" ht="35.25" customHeight="1" x14ac:dyDescent="0.3">
      <c r="A46" s="7" t="s">
        <v>66</v>
      </c>
      <c r="B46" s="15" t="s">
        <v>65</v>
      </c>
      <c r="C46" s="8">
        <v>2101400</v>
      </c>
      <c r="D46" s="8">
        <v>426764.13</v>
      </c>
      <c r="E46" s="9">
        <f t="shared" si="0"/>
        <v>20.308562386980107</v>
      </c>
      <c r="F46" s="10">
        <f t="shared" si="1"/>
        <v>-1674635.87</v>
      </c>
    </row>
    <row r="47" spans="1:6" ht="51.75" customHeight="1" x14ac:dyDescent="0.3">
      <c r="A47" s="7" t="s">
        <v>68</v>
      </c>
      <c r="B47" s="15" t="s">
        <v>67</v>
      </c>
      <c r="C47" s="8">
        <v>2101400</v>
      </c>
      <c r="D47" s="8">
        <v>426764.13</v>
      </c>
      <c r="E47" s="9">
        <f t="shared" si="0"/>
        <v>20.308562386980107</v>
      </c>
      <c r="F47" s="10">
        <f t="shared" si="1"/>
        <v>-1674635.87</v>
      </c>
    </row>
    <row r="48" spans="1:6" ht="22.5" customHeight="1" x14ac:dyDescent="0.3">
      <c r="A48" s="7" t="s">
        <v>70</v>
      </c>
      <c r="B48" s="17" t="s">
        <v>69</v>
      </c>
      <c r="C48" s="8">
        <v>94392300</v>
      </c>
      <c r="D48" s="8">
        <v>19076631</v>
      </c>
      <c r="E48" s="9">
        <f t="shared" si="0"/>
        <v>20.20994403145172</v>
      </c>
      <c r="F48" s="10">
        <f t="shared" si="1"/>
        <v>-75315669</v>
      </c>
    </row>
    <row r="49" spans="1:6" ht="22.5" customHeight="1" x14ac:dyDescent="0.3">
      <c r="A49" s="7" t="s">
        <v>72</v>
      </c>
      <c r="B49" s="17" t="s">
        <v>71</v>
      </c>
      <c r="C49" s="8">
        <v>13086300</v>
      </c>
      <c r="D49" s="8">
        <v>1138152.68</v>
      </c>
      <c r="E49" s="9">
        <f t="shared" si="0"/>
        <v>8.6972840298632921</v>
      </c>
      <c r="F49" s="10">
        <f t="shared" si="1"/>
        <v>-11948147.32</v>
      </c>
    </row>
    <row r="50" spans="1:6" ht="63" customHeight="1" x14ac:dyDescent="0.3">
      <c r="A50" s="7" t="s">
        <v>74</v>
      </c>
      <c r="B50" s="15" t="s">
        <v>73</v>
      </c>
      <c r="C50" s="8">
        <v>13086300</v>
      </c>
      <c r="D50" s="8">
        <v>1138152.68</v>
      </c>
      <c r="E50" s="9">
        <f t="shared" si="0"/>
        <v>8.6972840298632921</v>
      </c>
      <c r="F50" s="10">
        <f t="shared" si="1"/>
        <v>-11948147.32</v>
      </c>
    </row>
    <row r="51" spans="1:6" ht="22.5" customHeight="1" x14ac:dyDescent="0.3">
      <c r="A51" s="7" t="s">
        <v>76</v>
      </c>
      <c r="B51" s="17" t="s">
        <v>75</v>
      </c>
      <c r="C51" s="8">
        <v>81306000</v>
      </c>
      <c r="D51" s="8">
        <v>17938478.32</v>
      </c>
      <c r="E51" s="9">
        <f t="shared" si="0"/>
        <v>22.062920719258113</v>
      </c>
      <c r="F51" s="10">
        <f t="shared" si="1"/>
        <v>-63367521.68</v>
      </c>
    </row>
    <row r="52" spans="1:6" ht="21.75" customHeight="1" x14ac:dyDescent="0.3">
      <c r="A52" s="7" t="s">
        <v>78</v>
      </c>
      <c r="B52" s="17" t="s">
        <v>77</v>
      </c>
      <c r="C52" s="8">
        <v>71399634</v>
      </c>
      <c r="D52" s="8">
        <v>17634350.18</v>
      </c>
      <c r="E52" s="9">
        <f t="shared" si="0"/>
        <v>24.698096043461511</v>
      </c>
      <c r="F52" s="10">
        <f t="shared" si="1"/>
        <v>-53765283.82</v>
      </c>
    </row>
    <row r="53" spans="1:6" ht="50.4" customHeight="1" x14ac:dyDescent="0.3">
      <c r="A53" s="7" t="s">
        <v>80</v>
      </c>
      <c r="B53" s="15" t="s">
        <v>79</v>
      </c>
      <c r="C53" s="8">
        <v>71399634</v>
      </c>
      <c r="D53" s="8">
        <v>17634350.18</v>
      </c>
      <c r="E53" s="9">
        <f t="shared" si="0"/>
        <v>24.698096043461511</v>
      </c>
      <c r="F53" s="10">
        <f t="shared" si="1"/>
        <v>-53765283.82</v>
      </c>
    </row>
    <row r="54" spans="1:6" ht="15.75" customHeight="1" x14ac:dyDescent="0.3">
      <c r="A54" s="7" t="s">
        <v>82</v>
      </c>
      <c r="B54" s="17" t="s">
        <v>81</v>
      </c>
      <c r="C54" s="8">
        <v>9906366</v>
      </c>
      <c r="D54" s="8">
        <v>304128.14</v>
      </c>
      <c r="E54" s="9">
        <f t="shared" si="0"/>
        <v>3.0700272935605248</v>
      </c>
      <c r="F54" s="10">
        <f t="shared" si="1"/>
        <v>-9602237.8599999994</v>
      </c>
    </row>
    <row r="55" spans="1:6" ht="50.4" customHeight="1" x14ac:dyDescent="0.3">
      <c r="A55" s="7" t="s">
        <v>84</v>
      </c>
      <c r="B55" s="15" t="s">
        <v>83</v>
      </c>
      <c r="C55" s="8">
        <v>9906366</v>
      </c>
      <c r="D55" s="8">
        <v>304128.14</v>
      </c>
      <c r="E55" s="9">
        <f t="shared" si="0"/>
        <v>3.0700272935605248</v>
      </c>
      <c r="F55" s="10">
        <f t="shared" si="1"/>
        <v>-9602237.8599999994</v>
      </c>
    </row>
    <row r="56" spans="1:6" ht="18.75" customHeight="1" x14ac:dyDescent="0.3">
      <c r="A56" s="7" t="s">
        <v>86</v>
      </c>
      <c r="B56" s="17" t="s">
        <v>85</v>
      </c>
      <c r="C56" s="8">
        <v>14475300</v>
      </c>
      <c r="D56" s="8">
        <v>3629042.95</v>
      </c>
      <c r="E56" s="9">
        <f t="shared" si="0"/>
        <v>25.070588865170322</v>
      </c>
      <c r="F56" s="10">
        <f t="shared" si="1"/>
        <v>-10846257.050000001</v>
      </c>
    </row>
    <row r="57" spans="1:6" ht="46.8" x14ac:dyDescent="0.3">
      <c r="A57" s="7" t="s">
        <v>88</v>
      </c>
      <c r="B57" s="15" t="s">
        <v>87</v>
      </c>
      <c r="C57" s="8">
        <v>10514988</v>
      </c>
      <c r="D57" s="8">
        <v>2820230.94</v>
      </c>
      <c r="E57" s="9">
        <f t="shared" si="0"/>
        <v>26.821057142433258</v>
      </c>
      <c r="F57" s="10">
        <f t="shared" si="1"/>
        <v>-7694757.0600000005</v>
      </c>
    </row>
    <row r="58" spans="1:6" ht="63.6" customHeight="1" x14ac:dyDescent="0.3">
      <c r="A58" s="7" t="s">
        <v>90</v>
      </c>
      <c r="B58" s="15" t="s">
        <v>89</v>
      </c>
      <c r="C58" s="8">
        <v>10514988</v>
      </c>
      <c r="D58" s="8">
        <v>2820230.94</v>
      </c>
      <c r="E58" s="9">
        <f t="shared" si="0"/>
        <v>26.821057142433258</v>
      </c>
      <c r="F58" s="10">
        <f t="shared" si="1"/>
        <v>-7694757.0600000005</v>
      </c>
    </row>
    <row r="59" spans="1:6" ht="111" customHeight="1" x14ac:dyDescent="0.3">
      <c r="A59" s="7" t="s">
        <v>92</v>
      </c>
      <c r="B59" s="15" t="s">
        <v>91</v>
      </c>
      <c r="C59" s="8">
        <v>321261</v>
      </c>
      <c r="D59" s="8">
        <v>183800</v>
      </c>
      <c r="E59" s="9">
        <f t="shared" si="0"/>
        <v>57.212048770314482</v>
      </c>
      <c r="F59" s="10">
        <f t="shared" si="1"/>
        <v>-137461</v>
      </c>
    </row>
    <row r="60" spans="1:6" ht="49.2" customHeight="1" x14ac:dyDescent="0.3">
      <c r="A60" s="7" t="s">
        <v>94</v>
      </c>
      <c r="B60" s="15" t="s">
        <v>93</v>
      </c>
      <c r="C60" s="8">
        <v>3639051</v>
      </c>
      <c r="D60" s="8">
        <v>625012.01</v>
      </c>
      <c r="E60" s="9">
        <f t="shared" si="0"/>
        <v>17.175137419068871</v>
      </c>
      <c r="F60" s="10">
        <f t="shared" si="1"/>
        <v>-3014038.99</v>
      </c>
    </row>
    <row r="61" spans="1:6" ht="127.8" customHeight="1" x14ac:dyDescent="0.3">
      <c r="A61" s="7" t="s">
        <v>96</v>
      </c>
      <c r="B61" s="15" t="s">
        <v>95</v>
      </c>
      <c r="C61" s="8">
        <v>3000</v>
      </c>
      <c r="D61" s="14"/>
      <c r="E61" s="9">
        <f t="shared" si="0"/>
        <v>0</v>
      </c>
      <c r="F61" s="10">
        <f t="shared" si="1"/>
        <v>-3000</v>
      </c>
    </row>
    <row r="62" spans="1:6" ht="63" customHeight="1" x14ac:dyDescent="0.3">
      <c r="A62" s="7" t="s">
        <v>98</v>
      </c>
      <c r="B62" s="15" t="s">
        <v>97</v>
      </c>
      <c r="C62" s="8">
        <v>2605051</v>
      </c>
      <c r="D62" s="8">
        <v>444662.01</v>
      </c>
      <c r="E62" s="9">
        <f t="shared" si="0"/>
        <v>17.069224748383046</v>
      </c>
      <c r="F62" s="10">
        <f t="shared" si="1"/>
        <v>-2160388.9900000002</v>
      </c>
    </row>
    <row r="63" spans="1:6" ht="32.25" customHeight="1" x14ac:dyDescent="0.3">
      <c r="A63" s="7" t="s">
        <v>100</v>
      </c>
      <c r="B63" s="15" t="s">
        <v>99</v>
      </c>
      <c r="C63" s="8">
        <v>390000</v>
      </c>
      <c r="D63" s="8">
        <v>104350</v>
      </c>
      <c r="E63" s="9">
        <f t="shared" si="0"/>
        <v>26.756410256410255</v>
      </c>
      <c r="F63" s="10">
        <f t="shared" si="1"/>
        <v>-285650</v>
      </c>
    </row>
    <row r="64" spans="1:6" ht="94.8" customHeight="1" x14ac:dyDescent="0.3">
      <c r="A64" s="7" t="s">
        <v>102</v>
      </c>
      <c r="B64" s="15" t="s">
        <v>101</v>
      </c>
      <c r="C64" s="8">
        <v>641000</v>
      </c>
      <c r="D64" s="8">
        <v>76000</v>
      </c>
      <c r="E64" s="9">
        <f t="shared" si="0"/>
        <v>11.856474258970358</v>
      </c>
      <c r="F64" s="10">
        <f t="shared" si="1"/>
        <v>-565000</v>
      </c>
    </row>
    <row r="65" spans="1:6" ht="124.5" customHeight="1" x14ac:dyDescent="0.3">
      <c r="A65" s="7" t="s">
        <v>104</v>
      </c>
      <c r="B65" s="15" t="s">
        <v>103</v>
      </c>
      <c r="C65" s="8">
        <v>641000</v>
      </c>
      <c r="D65" s="8">
        <v>76000</v>
      </c>
      <c r="E65" s="9">
        <f t="shared" si="0"/>
        <v>11.856474258970358</v>
      </c>
      <c r="F65" s="10">
        <f t="shared" si="1"/>
        <v>-565000</v>
      </c>
    </row>
    <row r="66" spans="1:6" ht="46.8" x14ac:dyDescent="0.3">
      <c r="A66" s="7" t="s">
        <v>106</v>
      </c>
      <c r="B66" s="15" t="s">
        <v>105</v>
      </c>
      <c r="C66" s="14"/>
      <c r="D66" s="14"/>
      <c r="E66" s="9">
        <v>0</v>
      </c>
      <c r="F66" s="10">
        <f t="shared" si="1"/>
        <v>0</v>
      </c>
    </row>
    <row r="67" spans="1:6" ht="46.8" x14ac:dyDescent="0.3">
      <c r="A67" s="7" t="s">
        <v>108</v>
      </c>
      <c r="B67" s="15" t="s">
        <v>107</v>
      </c>
      <c r="C67" s="14"/>
      <c r="D67" s="14"/>
      <c r="E67" s="9">
        <v>0</v>
      </c>
      <c r="F67" s="10">
        <f t="shared" si="1"/>
        <v>0</v>
      </c>
    </row>
    <row r="68" spans="1:6" ht="48" customHeight="1" x14ac:dyDescent="0.3">
      <c r="A68" s="7" t="s">
        <v>110</v>
      </c>
      <c r="B68" s="15" t="s">
        <v>109</v>
      </c>
      <c r="C68" s="14"/>
      <c r="D68" s="14"/>
      <c r="E68" s="9">
        <v>0</v>
      </c>
      <c r="F68" s="10">
        <f t="shared" si="1"/>
        <v>0</v>
      </c>
    </row>
    <row r="69" spans="1:6" ht="22.5" customHeight="1" x14ac:dyDescent="0.3">
      <c r="A69" s="7" t="s">
        <v>112</v>
      </c>
      <c r="B69" s="17" t="s">
        <v>111</v>
      </c>
      <c r="C69" s="14"/>
      <c r="D69" s="14"/>
      <c r="E69" s="9">
        <v>0</v>
      </c>
      <c r="F69" s="10">
        <f t="shared" si="1"/>
        <v>0</v>
      </c>
    </row>
    <row r="70" spans="1:6" ht="31.2" x14ac:dyDescent="0.3">
      <c r="A70" s="7" t="s">
        <v>114</v>
      </c>
      <c r="B70" s="15" t="s">
        <v>113</v>
      </c>
      <c r="C70" s="14"/>
      <c r="D70" s="14"/>
      <c r="E70" s="9">
        <v>0</v>
      </c>
      <c r="F70" s="10">
        <f t="shared" si="1"/>
        <v>0</v>
      </c>
    </row>
    <row r="71" spans="1:6" ht="61.5" customHeight="1" x14ac:dyDescent="0.3">
      <c r="A71" s="7" t="s">
        <v>116</v>
      </c>
      <c r="B71" s="15" t="s">
        <v>115</v>
      </c>
      <c r="C71" s="14"/>
      <c r="D71" s="14"/>
      <c r="E71" s="9">
        <v>0</v>
      </c>
      <c r="F71" s="10">
        <f t="shared" si="1"/>
        <v>0</v>
      </c>
    </row>
    <row r="72" spans="1:6" ht="31.5" customHeight="1" x14ac:dyDescent="0.3">
      <c r="A72" s="7" t="s">
        <v>118</v>
      </c>
      <c r="B72" s="15" t="s">
        <v>117</v>
      </c>
      <c r="C72" s="14"/>
      <c r="D72" s="14"/>
      <c r="E72" s="9">
        <v>0</v>
      </c>
      <c r="F72" s="10">
        <f t="shared" si="1"/>
        <v>0</v>
      </c>
    </row>
    <row r="73" spans="1:6" ht="61.5" customHeight="1" x14ac:dyDescent="0.3">
      <c r="A73" s="7" t="s">
        <v>120</v>
      </c>
      <c r="B73" s="15" t="s">
        <v>119</v>
      </c>
      <c r="C73" s="14"/>
      <c r="D73" s="14"/>
      <c r="E73" s="9">
        <v>0</v>
      </c>
      <c r="F73" s="10">
        <f t="shared" si="1"/>
        <v>0</v>
      </c>
    </row>
    <row r="74" spans="1:6" ht="93" customHeight="1" x14ac:dyDescent="0.3">
      <c r="A74" s="7" t="s">
        <v>122</v>
      </c>
      <c r="B74" s="15" t="s">
        <v>121</v>
      </c>
      <c r="C74" s="14"/>
      <c r="D74" s="14"/>
      <c r="E74" s="9">
        <v>0</v>
      </c>
      <c r="F74" s="10">
        <f t="shared" si="1"/>
        <v>0</v>
      </c>
    </row>
    <row r="75" spans="1:6" ht="19.5" customHeight="1" x14ac:dyDescent="0.3">
      <c r="A75" s="7"/>
      <c r="B75" s="16" t="s">
        <v>422</v>
      </c>
      <c r="C75" s="11">
        <f t="shared" ref="C75:D75" si="2">C76+C92+C99+C104+C116+C148</f>
        <v>47793100</v>
      </c>
      <c r="D75" s="11">
        <f t="shared" si="2"/>
        <v>8767761.3899999987</v>
      </c>
      <c r="E75" s="9">
        <f t="shared" ref="E75" si="3">D75/C75*100</f>
        <v>18.345245213221155</v>
      </c>
      <c r="F75" s="10">
        <f t="shared" ref="F75" si="4">D75-C75</f>
        <v>-39025338.609999999</v>
      </c>
    </row>
    <row r="76" spans="1:6" ht="62.4" x14ac:dyDescent="0.3">
      <c r="A76" s="7" t="s">
        <v>124</v>
      </c>
      <c r="B76" s="15" t="s">
        <v>123</v>
      </c>
      <c r="C76" s="8">
        <v>25102100</v>
      </c>
      <c r="D76" s="8">
        <v>3852170.86</v>
      </c>
      <c r="E76" s="9">
        <f t="shared" si="0"/>
        <v>15.346010333796773</v>
      </c>
      <c r="F76" s="10">
        <f t="shared" si="1"/>
        <v>-21249929.140000001</v>
      </c>
    </row>
    <row r="77" spans="1:6" ht="127.2" customHeight="1" x14ac:dyDescent="0.3">
      <c r="A77" s="7" t="s">
        <v>126</v>
      </c>
      <c r="B77" s="15" t="s">
        <v>125</v>
      </c>
      <c r="C77" s="8">
        <v>23152100</v>
      </c>
      <c r="D77" s="8">
        <v>3392661.59</v>
      </c>
      <c r="E77" s="9">
        <f t="shared" si="0"/>
        <v>14.653796372683257</v>
      </c>
      <c r="F77" s="10">
        <f t="shared" si="1"/>
        <v>-19759438.41</v>
      </c>
    </row>
    <row r="78" spans="1:6" ht="93.75" customHeight="1" x14ac:dyDescent="0.3">
      <c r="A78" s="7" t="s">
        <v>128</v>
      </c>
      <c r="B78" s="15" t="s">
        <v>127</v>
      </c>
      <c r="C78" s="8">
        <v>13453000</v>
      </c>
      <c r="D78" s="8">
        <v>1288141.17</v>
      </c>
      <c r="E78" s="9">
        <f t="shared" si="0"/>
        <v>9.5751220545603193</v>
      </c>
      <c r="F78" s="10">
        <f t="shared" si="1"/>
        <v>-12164858.83</v>
      </c>
    </row>
    <row r="79" spans="1:6" ht="110.25" customHeight="1" x14ac:dyDescent="0.3">
      <c r="A79" s="7" t="s">
        <v>130</v>
      </c>
      <c r="B79" s="15" t="s">
        <v>129</v>
      </c>
      <c r="C79" s="8">
        <v>13453000</v>
      </c>
      <c r="D79" s="8">
        <v>1288141.17</v>
      </c>
      <c r="E79" s="9">
        <f t="shared" ref="E79:E141" si="5">D79/C79*100</f>
        <v>9.5751220545603193</v>
      </c>
      <c r="F79" s="10">
        <f t="shared" ref="F79:F142" si="6">D79-C79</f>
        <v>-12164858.83</v>
      </c>
    </row>
    <row r="80" spans="1:6" ht="123.75" customHeight="1" x14ac:dyDescent="0.3">
      <c r="A80" s="7" t="s">
        <v>132</v>
      </c>
      <c r="B80" s="15" t="s">
        <v>131</v>
      </c>
      <c r="C80" s="8">
        <v>663100</v>
      </c>
      <c r="D80" s="8">
        <v>52298.879999999997</v>
      </c>
      <c r="E80" s="9">
        <f t="shared" si="5"/>
        <v>7.8870275976474131</v>
      </c>
      <c r="F80" s="10">
        <f t="shared" si="6"/>
        <v>-610801.12</v>
      </c>
    </row>
    <row r="81" spans="1:6" ht="108" customHeight="1" x14ac:dyDescent="0.3">
      <c r="A81" s="7" t="s">
        <v>134</v>
      </c>
      <c r="B81" s="15" t="s">
        <v>133</v>
      </c>
      <c r="C81" s="8">
        <v>663100</v>
      </c>
      <c r="D81" s="8">
        <v>52298.879999999997</v>
      </c>
      <c r="E81" s="9">
        <f t="shared" si="5"/>
        <v>7.8870275976474131</v>
      </c>
      <c r="F81" s="10">
        <f t="shared" si="6"/>
        <v>-610801.12</v>
      </c>
    </row>
    <row r="82" spans="1:6" ht="109.5" customHeight="1" x14ac:dyDescent="0.3">
      <c r="A82" s="7" t="s">
        <v>136</v>
      </c>
      <c r="B82" s="15" t="s">
        <v>135</v>
      </c>
      <c r="C82" s="8">
        <v>36000</v>
      </c>
      <c r="D82" s="8">
        <v>19024.52</v>
      </c>
      <c r="E82" s="9">
        <f t="shared" si="5"/>
        <v>52.845888888888894</v>
      </c>
      <c r="F82" s="10">
        <f t="shared" si="6"/>
        <v>-16975.48</v>
      </c>
    </row>
    <row r="83" spans="1:6" ht="94.5" customHeight="1" x14ac:dyDescent="0.3">
      <c r="A83" s="7" t="s">
        <v>138</v>
      </c>
      <c r="B83" s="15" t="s">
        <v>137</v>
      </c>
      <c r="C83" s="8">
        <v>36000</v>
      </c>
      <c r="D83" s="8">
        <v>19024.52</v>
      </c>
      <c r="E83" s="9">
        <f t="shared" si="5"/>
        <v>52.845888888888894</v>
      </c>
      <c r="F83" s="10">
        <f t="shared" si="6"/>
        <v>-16975.48</v>
      </c>
    </row>
    <row r="84" spans="1:6" ht="62.4" x14ac:dyDescent="0.3">
      <c r="A84" s="7" t="s">
        <v>140</v>
      </c>
      <c r="B84" s="15" t="s">
        <v>139</v>
      </c>
      <c r="C84" s="8">
        <v>9000000</v>
      </c>
      <c r="D84" s="8">
        <v>2033197.02</v>
      </c>
      <c r="E84" s="9">
        <f t="shared" si="5"/>
        <v>22.591078</v>
      </c>
      <c r="F84" s="10">
        <f t="shared" si="6"/>
        <v>-6966802.9800000004</v>
      </c>
    </row>
    <row r="85" spans="1:6" ht="45" customHeight="1" x14ac:dyDescent="0.3">
      <c r="A85" s="7" t="s">
        <v>142</v>
      </c>
      <c r="B85" s="15" t="s">
        <v>141</v>
      </c>
      <c r="C85" s="8">
        <v>9000000</v>
      </c>
      <c r="D85" s="8">
        <v>2033197.02</v>
      </c>
      <c r="E85" s="9">
        <f t="shared" si="5"/>
        <v>22.591078</v>
      </c>
      <c r="F85" s="10">
        <f t="shared" si="6"/>
        <v>-6966802.9800000004</v>
      </c>
    </row>
    <row r="86" spans="1:6" ht="30" customHeight="1" x14ac:dyDescent="0.3">
      <c r="A86" s="7" t="s">
        <v>144</v>
      </c>
      <c r="B86" s="15" t="s">
        <v>143</v>
      </c>
      <c r="C86" s="8">
        <v>50000</v>
      </c>
      <c r="D86" s="8">
        <v>17500</v>
      </c>
      <c r="E86" s="9">
        <f t="shared" si="5"/>
        <v>35</v>
      </c>
      <c r="F86" s="10">
        <f t="shared" si="6"/>
        <v>-32500</v>
      </c>
    </row>
    <row r="87" spans="1:6" ht="61.5" customHeight="1" x14ac:dyDescent="0.3">
      <c r="A87" s="7" t="s">
        <v>146</v>
      </c>
      <c r="B87" s="15" t="s">
        <v>145</v>
      </c>
      <c r="C87" s="8">
        <v>50000</v>
      </c>
      <c r="D87" s="8">
        <v>17500</v>
      </c>
      <c r="E87" s="9">
        <f t="shared" si="5"/>
        <v>35</v>
      </c>
      <c r="F87" s="10">
        <f t="shared" si="6"/>
        <v>-32500</v>
      </c>
    </row>
    <row r="88" spans="1:6" ht="78" customHeight="1" x14ac:dyDescent="0.3">
      <c r="A88" s="7" t="s">
        <v>148</v>
      </c>
      <c r="B88" s="15" t="s">
        <v>147</v>
      </c>
      <c r="C88" s="8">
        <v>50000</v>
      </c>
      <c r="D88" s="8">
        <v>17500</v>
      </c>
      <c r="E88" s="9">
        <f t="shared" si="5"/>
        <v>35</v>
      </c>
      <c r="F88" s="10">
        <f t="shared" si="6"/>
        <v>-32500</v>
      </c>
    </row>
    <row r="89" spans="1:6" ht="112.2" customHeight="1" x14ac:dyDescent="0.3">
      <c r="A89" s="7" t="s">
        <v>150</v>
      </c>
      <c r="B89" s="15" t="s">
        <v>149</v>
      </c>
      <c r="C89" s="8">
        <v>1900000</v>
      </c>
      <c r="D89" s="8">
        <v>442009.27</v>
      </c>
      <c r="E89" s="9">
        <f t="shared" si="5"/>
        <v>23.263645789473685</v>
      </c>
      <c r="F89" s="10">
        <f t="shared" si="6"/>
        <v>-1457990.73</v>
      </c>
    </row>
    <row r="90" spans="1:6" ht="112.8" customHeight="1" x14ac:dyDescent="0.3">
      <c r="A90" s="7" t="s">
        <v>152</v>
      </c>
      <c r="B90" s="15" t="s">
        <v>151</v>
      </c>
      <c r="C90" s="8">
        <v>1900000</v>
      </c>
      <c r="D90" s="8">
        <v>442009.27</v>
      </c>
      <c r="E90" s="9">
        <f t="shared" si="5"/>
        <v>23.263645789473685</v>
      </c>
      <c r="F90" s="10">
        <f t="shared" si="6"/>
        <v>-1457990.73</v>
      </c>
    </row>
    <row r="91" spans="1:6" ht="108.75" customHeight="1" x14ac:dyDescent="0.3">
      <c r="A91" s="7" t="s">
        <v>154</v>
      </c>
      <c r="B91" s="15" t="s">
        <v>153</v>
      </c>
      <c r="C91" s="8">
        <v>1900000</v>
      </c>
      <c r="D91" s="8">
        <v>442009.27</v>
      </c>
      <c r="E91" s="9">
        <f t="shared" si="5"/>
        <v>23.263645789473685</v>
      </c>
      <c r="F91" s="10">
        <f t="shared" si="6"/>
        <v>-1457990.73</v>
      </c>
    </row>
    <row r="92" spans="1:6" ht="31.2" x14ac:dyDescent="0.3">
      <c r="A92" s="7" t="s">
        <v>156</v>
      </c>
      <c r="B92" s="15" t="s">
        <v>155</v>
      </c>
      <c r="C92" s="8">
        <v>2638100</v>
      </c>
      <c r="D92" s="8">
        <v>-1858526.93</v>
      </c>
      <c r="E92" s="9">
        <f t="shared" si="5"/>
        <v>-70.449449603881575</v>
      </c>
      <c r="F92" s="10">
        <f t="shared" si="6"/>
        <v>-4496626.93</v>
      </c>
    </row>
    <row r="93" spans="1:6" ht="31.2" x14ac:dyDescent="0.3">
      <c r="A93" s="7" t="s">
        <v>158</v>
      </c>
      <c r="B93" s="15" t="s">
        <v>157</v>
      </c>
      <c r="C93" s="8">
        <v>2638100</v>
      </c>
      <c r="D93" s="8">
        <v>-1858526.93</v>
      </c>
      <c r="E93" s="9">
        <f t="shared" si="5"/>
        <v>-70.449449603881575</v>
      </c>
      <c r="F93" s="10">
        <f t="shared" si="6"/>
        <v>-4496626.93</v>
      </c>
    </row>
    <row r="94" spans="1:6" ht="48.75" customHeight="1" x14ac:dyDescent="0.3">
      <c r="A94" s="7" t="s">
        <v>160</v>
      </c>
      <c r="B94" s="15" t="s">
        <v>159</v>
      </c>
      <c r="C94" s="8">
        <v>462942</v>
      </c>
      <c r="D94" s="8">
        <v>42892.639999999999</v>
      </c>
      <c r="E94" s="9">
        <f t="shared" si="5"/>
        <v>9.2652297696039678</v>
      </c>
      <c r="F94" s="10">
        <f t="shared" si="6"/>
        <v>-420049.36</v>
      </c>
    </row>
    <row r="95" spans="1:6" ht="31.2" x14ac:dyDescent="0.3">
      <c r="A95" s="7" t="s">
        <v>162</v>
      </c>
      <c r="B95" s="15" t="s">
        <v>161</v>
      </c>
      <c r="C95" s="8">
        <v>1843116</v>
      </c>
      <c r="D95" s="8">
        <v>160413.56</v>
      </c>
      <c r="E95" s="9">
        <f t="shared" si="5"/>
        <v>8.7033892603612575</v>
      </c>
      <c r="F95" s="10">
        <f t="shared" si="6"/>
        <v>-1682702.44</v>
      </c>
    </row>
    <row r="96" spans="1:6" ht="31.2" x14ac:dyDescent="0.3">
      <c r="A96" s="7" t="s">
        <v>164</v>
      </c>
      <c r="B96" s="15" t="s">
        <v>163</v>
      </c>
      <c r="C96" s="8">
        <v>332042</v>
      </c>
      <c r="D96" s="8">
        <v>-2061833.13</v>
      </c>
      <c r="E96" s="9">
        <f t="shared" si="5"/>
        <v>-620.95552068714198</v>
      </c>
      <c r="F96" s="10">
        <f t="shared" si="6"/>
        <v>-2393875.13</v>
      </c>
    </row>
    <row r="97" spans="1:6" ht="21" customHeight="1" x14ac:dyDescent="0.3">
      <c r="A97" s="7" t="s">
        <v>166</v>
      </c>
      <c r="B97" s="15" t="s">
        <v>165</v>
      </c>
      <c r="C97" s="8">
        <v>312000</v>
      </c>
      <c r="D97" s="8">
        <v>-2061988.84</v>
      </c>
      <c r="E97" s="9">
        <f t="shared" si="5"/>
        <v>-660.89385897435898</v>
      </c>
      <c r="F97" s="10">
        <f t="shared" si="6"/>
        <v>-2373988.84</v>
      </c>
    </row>
    <row r="98" spans="1:6" ht="31.2" x14ac:dyDescent="0.3">
      <c r="A98" s="7" t="s">
        <v>168</v>
      </c>
      <c r="B98" s="15" t="s">
        <v>167</v>
      </c>
      <c r="C98" s="8">
        <v>20042</v>
      </c>
      <c r="D98" s="8">
        <v>155.71</v>
      </c>
      <c r="E98" s="9">
        <f t="shared" si="5"/>
        <v>0.77691847121045809</v>
      </c>
      <c r="F98" s="10">
        <f t="shared" si="6"/>
        <v>-19886.29</v>
      </c>
    </row>
    <row r="99" spans="1:6" ht="46.5" customHeight="1" x14ac:dyDescent="0.3">
      <c r="A99" s="7" t="s">
        <v>170</v>
      </c>
      <c r="B99" s="15" t="s">
        <v>169</v>
      </c>
      <c r="C99" s="14"/>
      <c r="D99" s="8">
        <v>316302.09000000003</v>
      </c>
      <c r="E99" s="9">
        <v>0</v>
      </c>
      <c r="F99" s="10">
        <f t="shared" si="6"/>
        <v>316302.09000000003</v>
      </c>
    </row>
    <row r="100" spans="1:6" ht="23.25" customHeight="1" x14ac:dyDescent="0.3">
      <c r="A100" s="7" t="s">
        <v>172</v>
      </c>
      <c r="B100" s="15" t="s">
        <v>171</v>
      </c>
      <c r="C100" s="14"/>
      <c r="D100" s="8">
        <v>316302.09000000003</v>
      </c>
      <c r="E100" s="9">
        <v>0</v>
      </c>
      <c r="F100" s="10">
        <f t="shared" si="6"/>
        <v>316302.09000000003</v>
      </c>
    </row>
    <row r="101" spans="1:6" ht="31.2" x14ac:dyDescent="0.3">
      <c r="A101" s="7" t="s">
        <v>174</v>
      </c>
      <c r="B101" s="15" t="s">
        <v>173</v>
      </c>
      <c r="C101" s="14"/>
      <c r="D101" s="14"/>
      <c r="E101" s="9">
        <v>0</v>
      </c>
      <c r="F101" s="10">
        <f t="shared" si="6"/>
        <v>0</v>
      </c>
    </row>
    <row r="102" spans="1:6" ht="31.2" x14ac:dyDescent="0.3">
      <c r="A102" s="7" t="s">
        <v>176</v>
      </c>
      <c r="B102" s="15" t="s">
        <v>175</v>
      </c>
      <c r="C102" s="14"/>
      <c r="D102" s="8">
        <v>316302.09000000003</v>
      </c>
      <c r="E102" s="9">
        <v>0</v>
      </c>
      <c r="F102" s="10">
        <f t="shared" si="6"/>
        <v>316302.09000000003</v>
      </c>
    </row>
    <row r="103" spans="1:6" ht="31.2" x14ac:dyDescent="0.3">
      <c r="A103" s="7" t="s">
        <v>178</v>
      </c>
      <c r="B103" s="15" t="s">
        <v>177</v>
      </c>
      <c r="C103" s="14"/>
      <c r="D103" s="8">
        <v>316302.09000000003</v>
      </c>
      <c r="E103" s="9">
        <v>0</v>
      </c>
      <c r="F103" s="10">
        <f t="shared" si="6"/>
        <v>316302.09000000003</v>
      </c>
    </row>
    <row r="104" spans="1:6" ht="31.2" customHeight="1" x14ac:dyDescent="0.3">
      <c r="A104" s="7" t="s">
        <v>180</v>
      </c>
      <c r="B104" s="15" t="s">
        <v>179</v>
      </c>
      <c r="C104" s="8">
        <v>16355700</v>
      </c>
      <c r="D104" s="8">
        <v>3254220.33</v>
      </c>
      <c r="E104" s="9">
        <f t="shared" si="5"/>
        <v>19.896551844311158</v>
      </c>
      <c r="F104" s="10">
        <f t="shared" si="6"/>
        <v>-13101479.67</v>
      </c>
    </row>
    <row r="105" spans="1:6" ht="23.25" customHeight="1" x14ac:dyDescent="0.3">
      <c r="A105" s="7" t="s">
        <v>182</v>
      </c>
      <c r="B105" s="17" t="s">
        <v>181</v>
      </c>
      <c r="C105" s="14"/>
      <c r="D105" s="14"/>
      <c r="E105" s="9">
        <v>0</v>
      </c>
      <c r="F105" s="10">
        <f t="shared" si="6"/>
        <v>0</v>
      </c>
    </row>
    <row r="106" spans="1:6" ht="36" customHeight="1" x14ac:dyDescent="0.3">
      <c r="A106" s="7" t="s">
        <v>184</v>
      </c>
      <c r="B106" s="15" t="s">
        <v>183</v>
      </c>
      <c r="C106" s="14"/>
      <c r="D106" s="14"/>
      <c r="E106" s="9">
        <v>0</v>
      </c>
      <c r="F106" s="10">
        <f t="shared" si="6"/>
        <v>0</v>
      </c>
    </row>
    <row r="107" spans="1:6" ht="125.25" customHeight="1" x14ac:dyDescent="0.3">
      <c r="A107" s="7" t="s">
        <v>186</v>
      </c>
      <c r="B107" s="15" t="s">
        <v>185</v>
      </c>
      <c r="C107" s="8">
        <v>14864900</v>
      </c>
      <c r="D107" s="8">
        <v>2858176.5</v>
      </c>
      <c r="E107" s="9">
        <f t="shared" si="5"/>
        <v>19.227687370920759</v>
      </c>
      <c r="F107" s="10">
        <f t="shared" si="6"/>
        <v>-12006723.5</v>
      </c>
    </row>
    <row r="108" spans="1:6" ht="124.5" customHeight="1" x14ac:dyDescent="0.3">
      <c r="A108" s="7" t="s">
        <v>188</v>
      </c>
      <c r="B108" s="15" t="s">
        <v>187</v>
      </c>
      <c r="C108" s="8">
        <v>14864900</v>
      </c>
      <c r="D108" s="8">
        <v>2858176.5</v>
      </c>
      <c r="E108" s="9">
        <f t="shared" si="5"/>
        <v>19.227687370920759</v>
      </c>
      <c r="F108" s="10">
        <f t="shared" si="6"/>
        <v>-12006723.5</v>
      </c>
    </row>
    <row r="109" spans="1:6" ht="126" customHeight="1" x14ac:dyDescent="0.3">
      <c r="A109" s="7" t="s">
        <v>190</v>
      </c>
      <c r="B109" s="15" t="s">
        <v>189</v>
      </c>
      <c r="C109" s="8">
        <v>14864900</v>
      </c>
      <c r="D109" s="8">
        <v>2858176.5</v>
      </c>
      <c r="E109" s="9">
        <f t="shared" si="5"/>
        <v>19.227687370920759</v>
      </c>
      <c r="F109" s="10">
        <f t="shared" si="6"/>
        <v>-12006723.5</v>
      </c>
    </row>
    <row r="110" spans="1:6" ht="142.5" customHeight="1" x14ac:dyDescent="0.3">
      <c r="A110" s="7" t="s">
        <v>192</v>
      </c>
      <c r="B110" s="15" t="s">
        <v>191</v>
      </c>
      <c r="C110" s="8">
        <v>14864900</v>
      </c>
      <c r="D110" s="8">
        <v>2858176.5</v>
      </c>
      <c r="E110" s="9">
        <f t="shared" si="5"/>
        <v>19.227687370920759</v>
      </c>
      <c r="F110" s="10">
        <f t="shared" si="6"/>
        <v>-12006723.5</v>
      </c>
    </row>
    <row r="111" spans="1:6" ht="123.75" customHeight="1" x14ac:dyDescent="0.3">
      <c r="A111" s="7" t="s">
        <v>194</v>
      </c>
      <c r="B111" s="15" t="s">
        <v>193</v>
      </c>
      <c r="C111" s="14"/>
      <c r="D111" s="14"/>
      <c r="E111" s="9">
        <v>0</v>
      </c>
      <c r="F111" s="10">
        <f t="shared" si="6"/>
        <v>0</v>
      </c>
    </row>
    <row r="112" spans="1:6" ht="140.25" customHeight="1" x14ac:dyDescent="0.3">
      <c r="A112" s="7" t="s">
        <v>196</v>
      </c>
      <c r="B112" s="15" t="s">
        <v>195</v>
      </c>
      <c r="C112" s="8">
        <v>14864900</v>
      </c>
      <c r="D112" s="8">
        <v>2858176.5</v>
      </c>
      <c r="E112" s="9">
        <f t="shared" si="5"/>
        <v>19.227687370920759</v>
      </c>
      <c r="F112" s="10">
        <f t="shared" si="6"/>
        <v>-12006723.5</v>
      </c>
    </row>
    <row r="113" spans="1:6" ht="45" customHeight="1" x14ac:dyDescent="0.3">
      <c r="A113" s="7" t="s">
        <v>198</v>
      </c>
      <c r="B113" s="15" t="s">
        <v>197</v>
      </c>
      <c r="C113" s="8">
        <v>1490800</v>
      </c>
      <c r="D113" s="8">
        <v>396043.83</v>
      </c>
      <c r="E113" s="9">
        <f t="shared" si="5"/>
        <v>26.565859270190501</v>
      </c>
      <c r="F113" s="10">
        <f t="shared" si="6"/>
        <v>-1094756.17</v>
      </c>
    </row>
    <row r="114" spans="1:6" ht="62.4" customHeight="1" x14ac:dyDescent="0.3">
      <c r="A114" s="7" t="s">
        <v>200</v>
      </c>
      <c r="B114" s="15" t="s">
        <v>199</v>
      </c>
      <c r="C114" s="8">
        <v>1490800</v>
      </c>
      <c r="D114" s="8">
        <v>396043.83</v>
      </c>
      <c r="E114" s="9">
        <f t="shared" si="5"/>
        <v>26.565859270190501</v>
      </c>
      <c r="F114" s="10">
        <f t="shared" si="6"/>
        <v>-1094756.17</v>
      </c>
    </row>
    <row r="115" spans="1:6" ht="76.5" customHeight="1" x14ac:dyDescent="0.3">
      <c r="A115" s="7" t="s">
        <v>202</v>
      </c>
      <c r="B115" s="15" t="s">
        <v>201</v>
      </c>
      <c r="C115" s="8">
        <v>1490800</v>
      </c>
      <c r="D115" s="8">
        <v>396043.83</v>
      </c>
      <c r="E115" s="9">
        <f t="shared" si="5"/>
        <v>26.565859270190501</v>
      </c>
      <c r="F115" s="10">
        <f t="shared" si="6"/>
        <v>-1094756.17</v>
      </c>
    </row>
    <row r="116" spans="1:6" ht="31.2" x14ac:dyDescent="0.3">
      <c r="A116" s="7" t="s">
        <v>204</v>
      </c>
      <c r="B116" s="15" t="s">
        <v>203</v>
      </c>
      <c r="C116" s="8">
        <v>3697200</v>
      </c>
      <c r="D116" s="8">
        <v>1699157.02</v>
      </c>
      <c r="E116" s="9">
        <f t="shared" si="5"/>
        <v>45.957941685599913</v>
      </c>
      <c r="F116" s="10">
        <f t="shared" si="6"/>
        <v>-1998042.98</v>
      </c>
    </row>
    <row r="117" spans="1:6" ht="48" customHeight="1" x14ac:dyDescent="0.3">
      <c r="A117" s="7" t="s">
        <v>206</v>
      </c>
      <c r="B117" s="15" t="s">
        <v>205</v>
      </c>
      <c r="C117" s="14"/>
      <c r="D117" s="8">
        <v>209069.99</v>
      </c>
      <c r="E117" s="9">
        <v>0</v>
      </c>
      <c r="F117" s="10">
        <f t="shared" si="6"/>
        <v>209069.99</v>
      </c>
    </row>
    <row r="118" spans="1:6" ht="77.25" customHeight="1" x14ac:dyDescent="0.3">
      <c r="A118" s="7" t="s">
        <v>208</v>
      </c>
      <c r="B118" s="15" t="s">
        <v>207</v>
      </c>
      <c r="C118" s="14"/>
      <c r="D118" s="8">
        <v>550</v>
      </c>
      <c r="E118" s="9">
        <v>0</v>
      </c>
      <c r="F118" s="10">
        <f t="shared" si="6"/>
        <v>550</v>
      </c>
    </row>
    <row r="119" spans="1:6" ht="109.5" customHeight="1" x14ac:dyDescent="0.3">
      <c r="A119" s="7" t="s">
        <v>210</v>
      </c>
      <c r="B119" s="15" t="s">
        <v>209</v>
      </c>
      <c r="C119" s="14"/>
      <c r="D119" s="8">
        <v>550</v>
      </c>
      <c r="E119" s="9">
        <v>0</v>
      </c>
      <c r="F119" s="10">
        <f t="shared" si="6"/>
        <v>550</v>
      </c>
    </row>
    <row r="120" spans="1:6" ht="108.75" customHeight="1" x14ac:dyDescent="0.3">
      <c r="A120" s="7" t="s">
        <v>212</v>
      </c>
      <c r="B120" s="15" t="s">
        <v>211</v>
      </c>
      <c r="C120" s="14"/>
      <c r="D120" s="8">
        <v>25750</v>
      </c>
      <c r="E120" s="9">
        <v>0</v>
      </c>
      <c r="F120" s="10">
        <f t="shared" si="6"/>
        <v>25750</v>
      </c>
    </row>
    <row r="121" spans="1:6" ht="142.80000000000001" customHeight="1" x14ac:dyDescent="0.3">
      <c r="A121" s="7" t="s">
        <v>214</v>
      </c>
      <c r="B121" s="15" t="s">
        <v>213</v>
      </c>
      <c r="C121" s="14"/>
      <c r="D121" s="8">
        <v>25750</v>
      </c>
      <c r="E121" s="9">
        <v>0</v>
      </c>
      <c r="F121" s="10">
        <f t="shared" si="6"/>
        <v>25750</v>
      </c>
    </row>
    <row r="122" spans="1:6" ht="78" customHeight="1" x14ac:dyDescent="0.3">
      <c r="A122" s="7" t="s">
        <v>216</v>
      </c>
      <c r="B122" s="15" t="s">
        <v>215</v>
      </c>
      <c r="C122" s="14"/>
      <c r="D122" s="8">
        <v>15044.99</v>
      </c>
      <c r="E122" s="9">
        <v>0</v>
      </c>
      <c r="F122" s="10">
        <f t="shared" si="6"/>
        <v>15044.99</v>
      </c>
    </row>
    <row r="123" spans="1:6" ht="108.75" customHeight="1" x14ac:dyDescent="0.3">
      <c r="A123" s="7" t="s">
        <v>218</v>
      </c>
      <c r="B123" s="15" t="s">
        <v>217</v>
      </c>
      <c r="C123" s="14"/>
      <c r="D123" s="8">
        <v>15044.99</v>
      </c>
      <c r="E123" s="9" t="e">
        <f t="shared" si="5"/>
        <v>#DIV/0!</v>
      </c>
      <c r="F123" s="10">
        <f t="shared" si="6"/>
        <v>15044.99</v>
      </c>
    </row>
    <row r="124" spans="1:6" ht="75.75" customHeight="1" x14ac:dyDescent="0.3">
      <c r="A124" s="7" t="s">
        <v>220</v>
      </c>
      <c r="B124" s="15" t="s">
        <v>219</v>
      </c>
      <c r="C124" s="14"/>
      <c r="D124" s="8">
        <v>500</v>
      </c>
      <c r="E124" s="9">
        <v>0</v>
      </c>
      <c r="F124" s="10">
        <f t="shared" si="6"/>
        <v>500</v>
      </c>
    </row>
    <row r="125" spans="1:6" ht="111" customHeight="1" x14ac:dyDescent="0.3">
      <c r="A125" s="7" t="s">
        <v>222</v>
      </c>
      <c r="B125" s="15" t="s">
        <v>221</v>
      </c>
      <c r="C125" s="14"/>
      <c r="D125" s="8">
        <v>500</v>
      </c>
      <c r="E125" s="9">
        <v>0</v>
      </c>
      <c r="F125" s="10">
        <f t="shared" si="6"/>
        <v>500</v>
      </c>
    </row>
    <row r="126" spans="1:6" ht="95.4" customHeight="1" x14ac:dyDescent="0.3">
      <c r="A126" s="7" t="s">
        <v>224</v>
      </c>
      <c r="B126" s="15" t="s">
        <v>223</v>
      </c>
      <c r="C126" s="14"/>
      <c r="D126" s="8">
        <v>80675</v>
      </c>
      <c r="E126" s="9">
        <v>0</v>
      </c>
      <c r="F126" s="10">
        <f t="shared" si="6"/>
        <v>80675</v>
      </c>
    </row>
    <row r="127" spans="1:6" ht="139.5" customHeight="1" x14ac:dyDescent="0.3">
      <c r="A127" s="7" t="s">
        <v>226</v>
      </c>
      <c r="B127" s="15" t="s">
        <v>225</v>
      </c>
      <c r="C127" s="14"/>
      <c r="D127" s="8">
        <v>80675</v>
      </c>
      <c r="E127" s="9">
        <v>0</v>
      </c>
      <c r="F127" s="10">
        <f t="shared" si="6"/>
        <v>80675</v>
      </c>
    </row>
    <row r="128" spans="1:6" ht="92.25" customHeight="1" x14ac:dyDescent="0.3">
      <c r="A128" s="7" t="s">
        <v>228</v>
      </c>
      <c r="B128" s="15" t="s">
        <v>227</v>
      </c>
      <c r="C128" s="14"/>
      <c r="D128" s="8">
        <v>12250</v>
      </c>
      <c r="E128" s="9">
        <v>0</v>
      </c>
      <c r="F128" s="10">
        <f t="shared" si="6"/>
        <v>12250</v>
      </c>
    </row>
    <row r="129" spans="1:6" ht="171.75" customHeight="1" x14ac:dyDescent="0.3">
      <c r="A129" s="7" t="s">
        <v>230</v>
      </c>
      <c r="B129" s="15" t="s">
        <v>229</v>
      </c>
      <c r="C129" s="14"/>
      <c r="D129" s="8">
        <v>12250</v>
      </c>
      <c r="E129" s="9">
        <v>0</v>
      </c>
      <c r="F129" s="10">
        <f t="shared" si="6"/>
        <v>12250</v>
      </c>
    </row>
    <row r="130" spans="1:6" ht="95.25" customHeight="1" x14ac:dyDescent="0.3">
      <c r="A130" s="7" t="s">
        <v>232</v>
      </c>
      <c r="B130" s="15" t="s">
        <v>231</v>
      </c>
      <c r="C130" s="14"/>
      <c r="D130" s="8">
        <v>750</v>
      </c>
      <c r="E130" s="9">
        <v>0</v>
      </c>
      <c r="F130" s="10">
        <f t="shared" si="6"/>
        <v>750</v>
      </c>
    </row>
    <row r="131" spans="1:6" ht="124.5" customHeight="1" x14ac:dyDescent="0.3">
      <c r="A131" s="7" t="s">
        <v>234</v>
      </c>
      <c r="B131" s="15" t="s">
        <v>233</v>
      </c>
      <c r="C131" s="14"/>
      <c r="D131" s="8">
        <v>750</v>
      </c>
      <c r="E131" s="9">
        <v>0</v>
      </c>
      <c r="F131" s="10">
        <f t="shared" si="6"/>
        <v>750</v>
      </c>
    </row>
    <row r="132" spans="1:6" ht="77.25" customHeight="1" x14ac:dyDescent="0.3">
      <c r="A132" s="7" t="s">
        <v>236</v>
      </c>
      <c r="B132" s="15" t="s">
        <v>235</v>
      </c>
      <c r="C132" s="14"/>
      <c r="D132" s="8">
        <v>21450</v>
      </c>
      <c r="E132" s="9">
        <v>0</v>
      </c>
      <c r="F132" s="10">
        <f t="shared" si="6"/>
        <v>21450</v>
      </c>
    </row>
    <row r="133" spans="1:6" ht="108.75" customHeight="1" x14ac:dyDescent="0.3">
      <c r="A133" s="7" t="s">
        <v>238</v>
      </c>
      <c r="B133" s="15" t="s">
        <v>237</v>
      </c>
      <c r="C133" s="14"/>
      <c r="D133" s="8">
        <v>21450</v>
      </c>
      <c r="E133" s="9">
        <v>0</v>
      </c>
      <c r="F133" s="10">
        <f t="shared" si="6"/>
        <v>21450</v>
      </c>
    </row>
    <row r="134" spans="1:6" ht="93.75" customHeight="1" x14ac:dyDescent="0.3">
      <c r="A134" s="7" t="s">
        <v>240</v>
      </c>
      <c r="B134" s="15" t="s">
        <v>239</v>
      </c>
      <c r="C134" s="14"/>
      <c r="D134" s="8">
        <v>52100</v>
      </c>
      <c r="E134" s="9">
        <v>0</v>
      </c>
      <c r="F134" s="10">
        <f t="shared" si="6"/>
        <v>52100</v>
      </c>
    </row>
    <row r="135" spans="1:6" ht="123.75" customHeight="1" x14ac:dyDescent="0.3">
      <c r="A135" s="7" t="s">
        <v>242</v>
      </c>
      <c r="B135" s="15" t="s">
        <v>241</v>
      </c>
      <c r="C135" s="14"/>
      <c r="D135" s="8">
        <v>52100</v>
      </c>
      <c r="E135" s="9">
        <v>0</v>
      </c>
      <c r="F135" s="10">
        <f t="shared" si="6"/>
        <v>52100</v>
      </c>
    </row>
    <row r="136" spans="1:6" ht="63" customHeight="1" x14ac:dyDescent="0.3">
      <c r="A136" s="7" t="s">
        <v>244</v>
      </c>
      <c r="B136" s="15" t="s">
        <v>243</v>
      </c>
      <c r="C136" s="14"/>
      <c r="D136" s="14"/>
      <c r="E136" s="9">
        <v>0</v>
      </c>
      <c r="F136" s="10">
        <f t="shared" si="6"/>
        <v>0</v>
      </c>
    </row>
    <row r="137" spans="1:6" ht="172.5" customHeight="1" x14ac:dyDescent="0.3">
      <c r="A137" s="7" t="s">
        <v>246</v>
      </c>
      <c r="B137" s="15" t="s">
        <v>245</v>
      </c>
      <c r="C137" s="8">
        <v>3697200</v>
      </c>
      <c r="D137" s="8">
        <v>627933.18999999994</v>
      </c>
      <c r="E137" s="9">
        <f t="shared" si="5"/>
        <v>16.984020069241588</v>
      </c>
      <c r="F137" s="10">
        <f t="shared" si="6"/>
        <v>-3069266.81</v>
      </c>
    </row>
    <row r="138" spans="1:6" ht="80.25" customHeight="1" x14ac:dyDescent="0.3">
      <c r="A138" s="7" t="s">
        <v>248</v>
      </c>
      <c r="B138" s="15" t="s">
        <v>247</v>
      </c>
      <c r="C138" s="14"/>
      <c r="D138" s="14"/>
      <c r="E138" s="9">
        <v>0</v>
      </c>
      <c r="F138" s="10">
        <f t="shared" si="6"/>
        <v>0</v>
      </c>
    </row>
    <row r="139" spans="1:6" ht="124.5" customHeight="1" x14ac:dyDescent="0.3">
      <c r="A139" s="7" t="s">
        <v>250</v>
      </c>
      <c r="B139" s="15" t="s">
        <v>249</v>
      </c>
      <c r="C139" s="14"/>
      <c r="D139" s="14"/>
      <c r="E139" s="9">
        <v>0</v>
      </c>
      <c r="F139" s="10">
        <f t="shared" si="6"/>
        <v>0</v>
      </c>
    </row>
    <row r="140" spans="1:6" ht="133.5" customHeight="1" x14ac:dyDescent="0.3">
      <c r="A140" s="7" t="s">
        <v>252</v>
      </c>
      <c r="B140" s="15" t="s">
        <v>251</v>
      </c>
      <c r="C140" s="8">
        <v>3697200</v>
      </c>
      <c r="D140" s="8">
        <v>627933.18999999994</v>
      </c>
      <c r="E140" s="9">
        <f t="shared" si="5"/>
        <v>16.984020069241588</v>
      </c>
      <c r="F140" s="10">
        <f t="shared" si="6"/>
        <v>-3069266.81</v>
      </c>
    </row>
    <row r="141" spans="1:6" ht="99.75" customHeight="1" x14ac:dyDescent="0.3">
      <c r="A141" s="7" t="s">
        <v>254</v>
      </c>
      <c r="B141" s="15" t="s">
        <v>253</v>
      </c>
      <c r="C141" s="8">
        <v>3697200</v>
      </c>
      <c r="D141" s="8">
        <v>627933.18999999994</v>
      </c>
      <c r="E141" s="9">
        <f t="shared" si="5"/>
        <v>16.984020069241588</v>
      </c>
      <c r="F141" s="10">
        <f t="shared" si="6"/>
        <v>-3069266.81</v>
      </c>
    </row>
    <row r="142" spans="1:6" ht="45.75" customHeight="1" x14ac:dyDescent="0.3">
      <c r="A142" s="7" t="s">
        <v>256</v>
      </c>
      <c r="B142" s="15" t="s">
        <v>255</v>
      </c>
      <c r="C142" s="14"/>
      <c r="D142" s="14"/>
      <c r="E142" s="9">
        <v>0</v>
      </c>
      <c r="F142" s="10">
        <f t="shared" si="6"/>
        <v>0</v>
      </c>
    </row>
    <row r="143" spans="1:6" ht="78.75" customHeight="1" x14ac:dyDescent="0.3">
      <c r="A143" s="7" t="s">
        <v>258</v>
      </c>
      <c r="B143" s="15" t="s">
        <v>257</v>
      </c>
      <c r="C143" s="14"/>
      <c r="D143" s="14"/>
      <c r="E143" s="9">
        <v>0</v>
      </c>
      <c r="F143" s="10">
        <f t="shared" ref="F143:F206" si="7">D143-C143</f>
        <v>0</v>
      </c>
    </row>
    <row r="144" spans="1:6" ht="33" customHeight="1" x14ac:dyDescent="0.3">
      <c r="A144" s="7" t="s">
        <v>260</v>
      </c>
      <c r="B144" s="15" t="s">
        <v>259</v>
      </c>
      <c r="C144" s="14"/>
      <c r="D144" s="8">
        <v>862153.84</v>
      </c>
      <c r="E144" s="9">
        <v>0</v>
      </c>
      <c r="F144" s="10">
        <f t="shared" si="7"/>
        <v>862153.84</v>
      </c>
    </row>
    <row r="145" spans="1:6" ht="108" customHeight="1" x14ac:dyDescent="0.3">
      <c r="A145" s="7" t="s">
        <v>262</v>
      </c>
      <c r="B145" s="15" t="s">
        <v>261</v>
      </c>
      <c r="C145" s="14"/>
      <c r="D145" s="8">
        <v>862153.84</v>
      </c>
      <c r="E145" s="9">
        <v>0</v>
      </c>
      <c r="F145" s="10">
        <f t="shared" si="7"/>
        <v>862153.84</v>
      </c>
    </row>
    <row r="146" spans="1:6" ht="93.6" x14ac:dyDescent="0.3">
      <c r="A146" s="7" t="s">
        <v>264</v>
      </c>
      <c r="B146" s="15" t="s">
        <v>263</v>
      </c>
      <c r="C146" s="14"/>
      <c r="D146" s="8">
        <v>850155.49</v>
      </c>
      <c r="E146" s="9">
        <v>0</v>
      </c>
      <c r="F146" s="10">
        <f t="shared" si="7"/>
        <v>850155.49</v>
      </c>
    </row>
    <row r="147" spans="1:6" ht="110.25" customHeight="1" x14ac:dyDescent="0.3">
      <c r="A147" s="7" t="s">
        <v>266</v>
      </c>
      <c r="B147" s="15" t="s">
        <v>265</v>
      </c>
      <c r="C147" s="14"/>
      <c r="D147" s="8">
        <v>11998.35</v>
      </c>
      <c r="E147" s="9">
        <v>0</v>
      </c>
      <c r="F147" s="10">
        <f t="shared" si="7"/>
        <v>11998.35</v>
      </c>
    </row>
    <row r="148" spans="1:6" ht="23.25" customHeight="1" x14ac:dyDescent="0.3">
      <c r="A148" s="7" t="s">
        <v>268</v>
      </c>
      <c r="B148" s="17" t="s">
        <v>267</v>
      </c>
      <c r="C148" s="14"/>
      <c r="D148" s="8">
        <v>1504438.02</v>
      </c>
      <c r="E148" s="9">
        <v>0</v>
      </c>
      <c r="F148" s="10">
        <f t="shared" si="7"/>
        <v>1504438.02</v>
      </c>
    </row>
    <row r="149" spans="1:6" ht="23.25" customHeight="1" x14ac:dyDescent="0.3">
      <c r="A149" s="7" t="s">
        <v>270</v>
      </c>
      <c r="B149" s="17" t="s">
        <v>269</v>
      </c>
      <c r="C149" s="14"/>
      <c r="D149" s="8">
        <v>-5183.1499999999996</v>
      </c>
      <c r="E149" s="9">
        <v>0</v>
      </c>
      <c r="F149" s="10">
        <f t="shared" si="7"/>
        <v>-5183.1499999999996</v>
      </c>
    </row>
    <row r="150" spans="1:6" ht="35.25" customHeight="1" x14ac:dyDescent="0.3">
      <c r="A150" s="7" t="s">
        <v>272</v>
      </c>
      <c r="B150" s="15" t="s">
        <v>271</v>
      </c>
      <c r="C150" s="14"/>
      <c r="D150" s="8">
        <v>-5183.1499999999996</v>
      </c>
      <c r="E150" s="9">
        <v>0</v>
      </c>
      <c r="F150" s="10">
        <f t="shared" si="7"/>
        <v>-5183.1499999999996</v>
      </c>
    </row>
    <row r="151" spans="1:6" ht="15.6" x14ac:dyDescent="0.3">
      <c r="A151" s="7" t="s">
        <v>274</v>
      </c>
      <c r="B151" s="17" t="s">
        <v>273</v>
      </c>
      <c r="C151" s="14"/>
      <c r="D151" s="8">
        <v>1509621.17</v>
      </c>
      <c r="E151" s="9">
        <v>0</v>
      </c>
      <c r="F151" s="10">
        <f t="shared" si="7"/>
        <v>1509621.17</v>
      </c>
    </row>
    <row r="152" spans="1:6" ht="31.2" x14ac:dyDescent="0.3">
      <c r="A152" s="7" t="s">
        <v>276</v>
      </c>
      <c r="B152" s="15" t="s">
        <v>275</v>
      </c>
      <c r="C152" s="14"/>
      <c r="D152" s="8">
        <v>1509621.17</v>
      </c>
      <c r="E152" s="9">
        <v>0</v>
      </c>
      <c r="F152" s="10">
        <f t="shared" si="7"/>
        <v>1509621.17</v>
      </c>
    </row>
    <row r="153" spans="1:6" ht="24" customHeight="1" x14ac:dyDescent="0.3">
      <c r="A153" s="7" t="s">
        <v>278</v>
      </c>
      <c r="B153" s="17" t="s">
        <v>277</v>
      </c>
      <c r="C153" s="8">
        <v>2429003414.4000001</v>
      </c>
      <c r="D153" s="8">
        <v>375161514.44</v>
      </c>
      <c r="E153" s="9">
        <f t="shared" ref="E153:E206" si="8">D153/C153*100</f>
        <v>15.445079748176083</v>
      </c>
      <c r="F153" s="10">
        <f t="shared" si="7"/>
        <v>-2053841899.96</v>
      </c>
    </row>
    <row r="154" spans="1:6" ht="51" customHeight="1" x14ac:dyDescent="0.3">
      <c r="A154" s="7" t="s">
        <v>280</v>
      </c>
      <c r="B154" s="15" t="s">
        <v>279</v>
      </c>
      <c r="C154" s="8">
        <v>2429003414.4000001</v>
      </c>
      <c r="D154" s="8">
        <v>375682675.56999999</v>
      </c>
      <c r="E154" s="9">
        <f t="shared" si="8"/>
        <v>15.466535507641483</v>
      </c>
      <c r="F154" s="10">
        <f t="shared" si="7"/>
        <v>-2053320738.8300002</v>
      </c>
    </row>
    <row r="155" spans="1:6" ht="34.5" customHeight="1" x14ac:dyDescent="0.3">
      <c r="A155" s="7" t="s">
        <v>282</v>
      </c>
      <c r="B155" s="15" t="s">
        <v>281</v>
      </c>
      <c r="C155" s="8">
        <v>154136794.40000001</v>
      </c>
      <c r="D155" s="8">
        <v>61694400</v>
      </c>
      <c r="E155" s="9">
        <f t="shared" si="8"/>
        <v>40.025744819823501</v>
      </c>
      <c r="F155" s="10">
        <f t="shared" si="7"/>
        <v>-92442394.400000006</v>
      </c>
    </row>
    <row r="156" spans="1:6" ht="36.75" customHeight="1" x14ac:dyDescent="0.3">
      <c r="A156" s="7" t="s">
        <v>284</v>
      </c>
      <c r="B156" s="15" t="s">
        <v>283</v>
      </c>
      <c r="C156" s="8">
        <v>126353000</v>
      </c>
      <c r="D156" s="8">
        <v>27376500</v>
      </c>
      <c r="E156" s="9">
        <f t="shared" si="8"/>
        <v>21.666679857225393</v>
      </c>
      <c r="F156" s="10">
        <f t="shared" si="7"/>
        <v>-98976500</v>
      </c>
    </row>
    <row r="157" spans="1:6" ht="46.5" customHeight="1" x14ac:dyDescent="0.3">
      <c r="A157" s="7" t="s">
        <v>286</v>
      </c>
      <c r="B157" s="15" t="s">
        <v>285</v>
      </c>
      <c r="C157" s="8">
        <v>126353000</v>
      </c>
      <c r="D157" s="8">
        <v>27376500</v>
      </c>
      <c r="E157" s="9">
        <f t="shared" si="8"/>
        <v>21.666679857225393</v>
      </c>
      <c r="F157" s="10">
        <f t="shared" si="7"/>
        <v>-98976500</v>
      </c>
    </row>
    <row r="158" spans="1:6" ht="38.25" customHeight="1" x14ac:dyDescent="0.3">
      <c r="A158" s="7" t="s">
        <v>288</v>
      </c>
      <c r="B158" s="15" t="s">
        <v>287</v>
      </c>
      <c r="C158" s="8">
        <v>27783794.399999999</v>
      </c>
      <c r="D158" s="14"/>
      <c r="E158" s="9">
        <f t="shared" si="8"/>
        <v>0</v>
      </c>
      <c r="F158" s="10">
        <f t="shared" si="7"/>
        <v>-27783794.399999999</v>
      </c>
    </row>
    <row r="159" spans="1:6" ht="46.8" x14ac:dyDescent="0.3">
      <c r="A159" s="7" t="s">
        <v>290</v>
      </c>
      <c r="B159" s="15" t="s">
        <v>289</v>
      </c>
      <c r="C159" s="8">
        <v>27783794.399999999</v>
      </c>
      <c r="D159" s="14"/>
      <c r="E159" s="9">
        <f t="shared" si="8"/>
        <v>0</v>
      </c>
      <c r="F159" s="10">
        <f t="shared" si="7"/>
        <v>-27783794.399999999</v>
      </c>
    </row>
    <row r="160" spans="1:6" ht="61.5" customHeight="1" x14ac:dyDescent="0.3">
      <c r="A160" s="7" t="s">
        <v>292</v>
      </c>
      <c r="B160" s="15" t="s">
        <v>291</v>
      </c>
      <c r="C160" s="14"/>
      <c r="D160" s="8">
        <v>34317900</v>
      </c>
      <c r="E160" s="9">
        <v>0</v>
      </c>
      <c r="F160" s="10">
        <f t="shared" si="7"/>
        <v>34317900</v>
      </c>
    </row>
    <row r="161" spans="1:6" ht="69" customHeight="1" x14ac:dyDescent="0.3">
      <c r="A161" s="7" t="s">
        <v>294</v>
      </c>
      <c r="B161" s="15" t="s">
        <v>293</v>
      </c>
      <c r="C161" s="14"/>
      <c r="D161" s="8">
        <v>34317900</v>
      </c>
      <c r="E161" s="9">
        <v>0</v>
      </c>
      <c r="F161" s="10">
        <f t="shared" si="7"/>
        <v>34317900</v>
      </c>
    </row>
    <row r="162" spans="1:6" ht="48" customHeight="1" x14ac:dyDescent="0.3">
      <c r="A162" s="7" t="s">
        <v>296</v>
      </c>
      <c r="B162" s="15" t="s">
        <v>295</v>
      </c>
      <c r="C162" s="8">
        <v>962158820</v>
      </c>
      <c r="D162" s="8">
        <v>5041350.5999999996</v>
      </c>
      <c r="E162" s="9">
        <f t="shared" si="8"/>
        <v>0.52396241610090943</v>
      </c>
      <c r="F162" s="10">
        <f t="shared" si="7"/>
        <v>-957117469.39999998</v>
      </c>
    </row>
    <row r="163" spans="1:6" ht="99" customHeight="1" x14ac:dyDescent="0.3">
      <c r="A163" s="7" t="s">
        <v>298</v>
      </c>
      <c r="B163" s="15" t="s">
        <v>297</v>
      </c>
      <c r="C163" s="8">
        <v>32644300</v>
      </c>
      <c r="D163" s="14"/>
      <c r="E163" s="9">
        <f t="shared" si="8"/>
        <v>0</v>
      </c>
      <c r="F163" s="10">
        <f t="shared" si="7"/>
        <v>-32644300</v>
      </c>
    </row>
    <row r="164" spans="1:6" ht="97.5" customHeight="1" x14ac:dyDescent="0.3">
      <c r="A164" s="7" t="s">
        <v>300</v>
      </c>
      <c r="B164" s="15" t="s">
        <v>299</v>
      </c>
      <c r="C164" s="8">
        <v>32644300</v>
      </c>
      <c r="D164" s="14"/>
      <c r="E164" s="9">
        <f t="shared" si="8"/>
        <v>0</v>
      </c>
      <c r="F164" s="10">
        <f t="shared" si="7"/>
        <v>-32644300</v>
      </c>
    </row>
    <row r="165" spans="1:6" ht="48" customHeight="1" x14ac:dyDescent="0.3">
      <c r="A165" s="7" t="s">
        <v>302</v>
      </c>
      <c r="B165" s="15" t="s">
        <v>301</v>
      </c>
      <c r="C165" s="8">
        <v>35000000</v>
      </c>
      <c r="D165" s="14"/>
      <c r="E165" s="9">
        <f t="shared" si="8"/>
        <v>0</v>
      </c>
      <c r="F165" s="10">
        <f t="shared" si="7"/>
        <v>-35000000</v>
      </c>
    </row>
    <row r="166" spans="1:6" ht="48" customHeight="1" x14ac:dyDescent="0.3">
      <c r="A166" s="7" t="s">
        <v>304</v>
      </c>
      <c r="B166" s="15" t="s">
        <v>303</v>
      </c>
      <c r="C166" s="8">
        <v>35000000</v>
      </c>
      <c r="D166" s="14"/>
      <c r="E166" s="9">
        <f t="shared" si="8"/>
        <v>0</v>
      </c>
      <c r="F166" s="10">
        <f t="shared" si="7"/>
        <v>-35000000</v>
      </c>
    </row>
    <row r="167" spans="1:6" ht="78" customHeight="1" x14ac:dyDescent="0.3">
      <c r="A167" s="7" t="s">
        <v>306</v>
      </c>
      <c r="B167" s="15" t="s">
        <v>305</v>
      </c>
      <c r="C167" s="8">
        <v>280145100</v>
      </c>
      <c r="D167" s="14"/>
      <c r="E167" s="9">
        <f t="shared" si="8"/>
        <v>0</v>
      </c>
      <c r="F167" s="10">
        <f t="shared" si="7"/>
        <v>-280145100</v>
      </c>
    </row>
    <row r="168" spans="1:6" ht="78" customHeight="1" x14ac:dyDescent="0.3">
      <c r="A168" s="7" t="s">
        <v>308</v>
      </c>
      <c r="B168" s="15" t="s">
        <v>307</v>
      </c>
      <c r="C168" s="8">
        <v>280145100</v>
      </c>
      <c r="D168" s="14"/>
      <c r="E168" s="9">
        <f t="shared" si="8"/>
        <v>0</v>
      </c>
      <c r="F168" s="10">
        <f t="shared" si="7"/>
        <v>-280145100</v>
      </c>
    </row>
    <row r="169" spans="1:6" ht="53.25" customHeight="1" x14ac:dyDescent="0.3">
      <c r="A169" s="7" t="s">
        <v>310</v>
      </c>
      <c r="B169" s="15" t="s">
        <v>309</v>
      </c>
      <c r="C169" s="8">
        <v>1572500</v>
      </c>
      <c r="D169" s="8">
        <v>1572500</v>
      </c>
      <c r="E169" s="9">
        <f t="shared" si="8"/>
        <v>100</v>
      </c>
      <c r="F169" s="10">
        <f t="shared" si="7"/>
        <v>0</v>
      </c>
    </row>
    <row r="170" spans="1:6" ht="50.25" customHeight="1" x14ac:dyDescent="0.3">
      <c r="A170" s="7" t="s">
        <v>312</v>
      </c>
      <c r="B170" s="15" t="s">
        <v>311</v>
      </c>
      <c r="C170" s="8">
        <v>1572500</v>
      </c>
      <c r="D170" s="8">
        <v>1572500</v>
      </c>
      <c r="E170" s="9">
        <f t="shared" si="8"/>
        <v>100</v>
      </c>
      <c r="F170" s="10">
        <f t="shared" si="7"/>
        <v>0</v>
      </c>
    </row>
    <row r="171" spans="1:6" ht="31.2" x14ac:dyDescent="0.3">
      <c r="A171" s="7" t="s">
        <v>314</v>
      </c>
      <c r="B171" s="15" t="s">
        <v>313</v>
      </c>
      <c r="C171" s="14"/>
      <c r="D171" s="14"/>
      <c r="E171" s="9">
        <v>0</v>
      </c>
      <c r="F171" s="10">
        <f t="shared" si="7"/>
        <v>0</v>
      </c>
    </row>
    <row r="172" spans="1:6" ht="33" customHeight="1" x14ac:dyDescent="0.3">
      <c r="A172" s="7" t="s">
        <v>316</v>
      </c>
      <c r="B172" s="15" t="s">
        <v>315</v>
      </c>
      <c r="C172" s="14"/>
      <c r="D172" s="14"/>
      <c r="E172" s="9">
        <v>0</v>
      </c>
      <c r="F172" s="10">
        <f t="shared" si="7"/>
        <v>0</v>
      </c>
    </row>
    <row r="173" spans="1:6" ht="36.6" customHeight="1" x14ac:dyDescent="0.3">
      <c r="A173" s="7" t="s">
        <v>318</v>
      </c>
      <c r="B173" s="15" t="s">
        <v>317</v>
      </c>
      <c r="C173" s="8">
        <v>93178700</v>
      </c>
      <c r="D173" s="14"/>
      <c r="E173" s="9">
        <f t="shared" si="8"/>
        <v>0</v>
      </c>
      <c r="F173" s="10">
        <f t="shared" si="7"/>
        <v>-93178700</v>
      </c>
    </row>
    <row r="174" spans="1:6" ht="46.8" customHeight="1" x14ac:dyDescent="0.3">
      <c r="A174" s="7" t="s">
        <v>320</v>
      </c>
      <c r="B174" s="15" t="s">
        <v>319</v>
      </c>
      <c r="C174" s="8">
        <v>93178700</v>
      </c>
      <c r="D174" s="14"/>
      <c r="E174" s="9">
        <f t="shared" si="8"/>
        <v>0</v>
      </c>
      <c r="F174" s="10">
        <f t="shared" si="7"/>
        <v>-93178700</v>
      </c>
    </row>
    <row r="175" spans="1:6" ht="51.75" customHeight="1" x14ac:dyDescent="0.3">
      <c r="A175" s="7" t="s">
        <v>322</v>
      </c>
      <c r="B175" s="15" t="s">
        <v>321</v>
      </c>
      <c r="C175" s="8">
        <v>181267620</v>
      </c>
      <c r="D175" s="14"/>
      <c r="E175" s="9">
        <f t="shared" si="8"/>
        <v>0</v>
      </c>
      <c r="F175" s="10">
        <f t="shared" si="7"/>
        <v>-181267620</v>
      </c>
    </row>
    <row r="176" spans="1:6" ht="47.25" customHeight="1" x14ac:dyDescent="0.3">
      <c r="A176" s="7" t="s">
        <v>324</v>
      </c>
      <c r="B176" s="15" t="s">
        <v>323</v>
      </c>
      <c r="C176" s="8">
        <v>181267620</v>
      </c>
      <c r="D176" s="14"/>
      <c r="E176" s="9">
        <f t="shared" si="8"/>
        <v>0</v>
      </c>
      <c r="F176" s="10">
        <f t="shared" si="7"/>
        <v>-181267620</v>
      </c>
    </row>
    <row r="177" spans="1:6" ht="24.75" customHeight="1" x14ac:dyDescent="0.3">
      <c r="A177" s="7" t="s">
        <v>326</v>
      </c>
      <c r="B177" s="17" t="s">
        <v>325</v>
      </c>
      <c r="C177" s="8">
        <v>338350600</v>
      </c>
      <c r="D177" s="8">
        <v>3468850.6</v>
      </c>
      <c r="E177" s="9">
        <f t="shared" si="8"/>
        <v>1.0252237176467252</v>
      </c>
      <c r="F177" s="10">
        <f t="shared" si="7"/>
        <v>-334881749.39999998</v>
      </c>
    </row>
    <row r="178" spans="1:6" ht="31.2" x14ac:dyDescent="0.3">
      <c r="A178" s="7" t="s">
        <v>328</v>
      </c>
      <c r="B178" s="15" t="s">
        <v>327</v>
      </c>
      <c r="C178" s="8">
        <v>338350600</v>
      </c>
      <c r="D178" s="8">
        <v>3468850.6</v>
      </c>
      <c r="E178" s="9">
        <f t="shared" si="8"/>
        <v>1.0252237176467252</v>
      </c>
      <c r="F178" s="10">
        <f t="shared" si="7"/>
        <v>-334881749.39999998</v>
      </c>
    </row>
    <row r="179" spans="1:6" ht="31.2" x14ac:dyDescent="0.3">
      <c r="A179" s="7" t="s">
        <v>330</v>
      </c>
      <c r="B179" s="15" t="s">
        <v>329</v>
      </c>
      <c r="C179" s="8">
        <v>1312707800</v>
      </c>
      <c r="D179" s="8">
        <v>308946924.97000003</v>
      </c>
      <c r="E179" s="9">
        <f t="shared" si="8"/>
        <v>23.535087166389964</v>
      </c>
      <c r="F179" s="10">
        <f t="shared" si="7"/>
        <v>-1003760875.03</v>
      </c>
    </row>
    <row r="180" spans="1:6" ht="78" customHeight="1" x14ac:dyDescent="0.3">
      <c r="A180" s="7" t="s">
        <v>332</v>
      </c>
      <c r="B180" s="15" t="s">
        <v>331</v>
      </c>
      <c r="C180" s="8">
        <v>3677900</v>
      </c>
      <c r="D180" s="8">
        <v>881215.43</v>
      </c>
      <c r="E180" s="9">
        <f t="shared" si="8"/>
        <v>23.959744147475462</v>
      </c>
      <c r="F180" s="10">
        <f t="shared" si="7"/>
        <v>-2796684.57</v>
      </c>
    </row>
    <row r="181" spans="1:6" ht="67.8" customHeight="1" x14ac:dyDescent="0.3">
      <c r="A181" s="7" t="s">
        <v>334</v>
      </c>
      <c r="B181" s="15" t="s">
        <v>333</v>
      </c>
      <c r="C181" s="8">
        <v>3677900</v>
      </c>
      <c r="D181" s="8">
        <v>881215.43</v>
      </c>
      <c r="E181" s="9">
        <f t="shared" si="8"/>
        <v>23.959744147475462</v>
      </c>
      <c r="F181" s="10">
        <f t="shared" si="7"/>
        <v>-2796684.57</v>
      </c>
    </row>
    <row r="182" spans="1:6" ht="62.25" customHeight="1" x14ac:dyDescent="0.3">
      <c r="A182" s="7" t="s">
        <v>336</v>
      </c>
      <c r="B182" s="15" t="s">
        <v>335</v>
      </c>
      <c r="C182" s="8">
        <v>110879000</v>
      </c>
      <c r="D182" s="8">
        <v>28088190.890000001</v>
      </c>
      <c r="E182" s="9">
        <f t="shared" si="8"/>
        <v>25.332290956808773</v>
      </c>
      <c r="F182" s="10">
        <f t="shared" si="7"/>
        <v>-82790809.109999999</v>
      </c>
    </row>
    <row r="183" spans="1:6" ht="62.4" customHeight="1" x14ac:dyDescent="0.3">
      <c r="A183" s="7" t="s">
        <v>338</v>
      </c>
      <c r="B183" s="15" t="s">
        <v>337</v>
      </c>
      <c r="C183" s="8">
        <v>110879000</v>
      </c>
      <c r="D183" s="8">
        <v>28088190.890000001</v>
      </c>
      <c r="E183" s="9">
        <f t="shared" si="8"/>
        <v>25.332290956808773</v>
      </c>
      <c r="F183" s="10">
        <f t="shared" si="7"/>
        <v>-82790809.109999999</v>
      </c>
    </row>
    <row r="184" spans="1:6" ht="48.75" customHeight="1" x14ac:dyDescent="0.3">
      <c r="A184" s="7" t="s">
        <v>340</v>
      </c>
      <c r="B184" s="15" t="s">
        <v>339</v>
      </c>
      <c r="C184" s="8">
        <v>1006018700</v>
      </c>
      <c r="D184" s="8">
        <v>232877656.41999999</v>
      </c>
      <c r="E184" s="9">
        <f t="shared" si="8"/>
        <v>23.148442113451768</v>
      </c>
      <c r="F184" s="10">
        <f t="shared" si="7"/>
        <v>-773141043.58000004</v>
      </c>
    </row>
    <row r="185" spans="1:6" ht="53.25" customHeight="1" x14ac:dyDescent="0.3">
      <c r="A185" s="7" t="s">
        <v>342</v>
      </c>
      <c r="B185" s="15" t="s">
        <v>341</v>
      </c>
      <c r="C185" s="8">
        <v>1006018700</v>
      </c>
      <c r="D185" s="8">
        <v>232877656.41999999</v>
      </c>
      <c r="E185" s="9">
        <f t="shared" si="8"/>
        <v>23.148442113451768</v>
      </c>
      <c r="F185" s="10">
        <f t="shared" si="7"/>
        <v>-773141043.58000004</v>
      </c>
    </row>
    <row r="186" spans="1:6" ht="67.5" customHeight="1" x14ac:dyDescent="0.3">
      <c r="A186" s="7" t="s">
        <v>344</v>
      </c>
      <c r="B186" s="15" t="s">
        <v>343</v>
      </c>
      <c r="C186" s="8">
        <v>42174600</v>
      </c>
      <c r="D186" s="8">
        <v>10493171.779999999</v>
      </c>
      <c r="E186" s="9">
        <f t="shared" si="8"/>
        <v>24.88031132482584</v>
      </c>
      <c r="F186" s="10">
        <f t="shared" si="7"/>
        <v>-31681428.219999999</v>
      </c>
    </row>
    <row r="187" spans="1:6" ht="69.75" customHeight="1" x14ac:dyDescent="0.3">
      <c r="A187" s="7" t="s">
        <v>346</v>
      </c>
      <c r="B187" s="15" t="s">
        <v>345</v>
      </c>
      <c r="C187" s="8">
        <v>42174600</v>
      </c>
      <c r="D187" s="8">
        <v>10493171.779999999</v>
      </c>
      <c r="E187" s="9">
        <f t="shared" si="8"/>
        <v>24.88031132482584</v>
      </c>
      <c r="F187" s="10">
        <f t="shared" si="7"/>
        <v>-31681428.219999999</v>
      </c>
    </row>
    <row r="188" spans="1:6" ht="92.25" customHeight="1" x14ac:dyDescent="0.3">
      <c r="A188" s="7" t="s">
        <v>348</v>
      </c>
      <c r="B188" s="15" t="s">
        <v>347</v>
      </c>
      <c r="C188" s="8">
        <v>14197000</v>
      </c>
      <c r="D188" s="8">
        <v>2936166</v>
      </c>
      <c r="E188" s="9">
        <f t="shared" si="8"/>
        <v>20.681594703106292</v>
      </c>
      <c r="F188" s="10">
        <f t="shared" si="7"/>
        <v>-11260834</v>
      </c>
    </row>
    <row r="189" spans="1:6" ht="108.75" customHeight="1" x14ac:dyDescent="0.3">
      <c r="A189" s="7" t="s">
        <v>350</v>
      </c>
      <c r="B189" s="15" t="s">
        <v>349</v>
      </c>
      <c r="C189" s="8">
        <v>14197000</v>
      </c>
      <c r="D189" s="8">
        <v>2936166</v>
      </c>
      <c r="E189" s="9">
        <f t="shared" si="8"/>
        <v>20.681594703106292</v>
      </c>
      <c r="F189" s="10">
        <f t="shared" si="7"/>
        <v>-11260834</v>
      </c>
    </row>
    <row r="190" spans="1:6" ht="96.75" customHeight="1" x14ac:dyDescent="0.3">
      <c r="A190" s="7" t="s">
        <v>352</v>
      </c>
      <c r="B190" s="15" t="s">
        <v>351</v>
      </c>
      <c r="C190" s="8">
        <v>15671000</v>
      </c>
      <c r="D190" s="14"/>
      <c r="E190" s="9">
        <f t="shared" si="8"/>
        <v>0</v>
      </c>
      <c r="F190" s="10">
        <f t="shared" si="7"/>
        <v>-15671000</v>
      </c>
    </row>
    <row r="191" spans="1:6" ht="93" customHeight="1" x14ac:dyDescent="0.3">
      <c r="A191" s="7" t="s">
        <v>354</v>
      </c>
      <c r="B191" s="15" t="s">
        <v>353</v>
      </c>
      <c r="C191" s="8">
        <v>15671000</v>
      </c>
      <c r="D191" s="14"/>
      <c r="E191" s="9">
        <f t="shared" si="8"/>
        <v>0</v>
      </c>
      <c r="F191" s="10">
        <f t="shared" si="7"/>
        <v>-15671000</v>
      </c>
    </row>
    <row r="192" spans="1:6" ht="78" customHeight="1" x14ac:dyDescent="0.3">
      <c r="A192" s="7" t="s">
        <v>356</v>
      </c>
      <c r="B192" s="15" t="s">
        <v>355</v>
      </c>
      <c r="C192" s="8">
        <v>2400</v>
      </c>
      <c r="D192" s="14"/>
      <c r="E192" s="9">
        <f t="shared" si="8"/>
        <v>0</v>
      </c>
      <c r="F192" s="10">
        <f t="shared" si="7"/>
        <v>-2400</v>
      </c>
    </row>
    <row r="193" spans="1:6" ht="78.75" customHeight="1" x14ac:dyDescent="0.3">
      <c r="A193" s="7" t="s">
        <v>358</v>
      </c>
      <c r="B193" s="15" t="s">
        <v>357</v>
      </c>
      <c r="C193" s="8">
        <v>2400</v>
      </c>
      <c r="D193" s="14"/>
      <c r="E193" s="9">
        <f t="shared" si="8"/>
        <v>0</v>
      </c>
      <c r="F193" s="10">
        <f t="shared" si="7"/>
        <v>-2400</v>
      </c>
    </row>
    <row r="194" spans="1:6" ht="78.75" customHeight="1" x14ac:dyDescent="0.3">
      <c r="A194" s="7" t="s">
        <v>360</v>
      </c>
      <c r="B194" s="15" t="s">
        <v>359</v>
      </c>
      <c r="C194" s="8">
        <v>733900</v>
      </c>
      <c r="D194" s="8">
        <v>136574.26</v>
      </c>
      <c r="E194" s="9">
        <f t="shared" si="8"/>
        <v>18.60938274969342</v>
      </c>
      <c r="F194" s="10">
        <f t="shared" si="7"/>
        <v>-597325.74</v>
      </c>
    </row>
    <row r="195" spans="1:6" ht="93.6" x14ac:dyDescent="0.3">
      <c r="A195" s="7" t="s">
        <v>362</v>
      </c>
      <c r="B195" s="15" t="s">
        <v>361</v>
      </c>
      <c r="C195" s="8">
        <v>733900</v>
      </c>
      <c r="D195" s="8">
        <v>136574.26</v>
      </c>
      <c r="E195" s="9">
        <f t="shared" si="8"/>
        <v>18.60938274969342</v>
      </c>
      <c r="F195" s="10">
        <f t="shared" si="7"/>
        <v>-597325.74</v>
      </c>
    </row>
    <row r="196" spans="1:6" ht="76.5" customHeight="1" x14ac:dyDescent="0.3">
      <c r="A196" s="7" t="s">
        <v>363</v>
      </c>
      <c r="B196" s="15" t="s">
        <v>429</v>
      </c>
      <c r="C196" s="8">
        <v>7839400</v>
      </c>
      <c r="D196" s="8">
        <v>7586713.5999999996</v>
      </c>
      <c r="E196" s="9">
        <f t="shared" si="8"/>
        <v>96.776712503507923</v>
      </c>
      <c r="F196" s="10">
        <f t="shared" si="7"/>
        <v>-252686.40000000037</v>
      </c>
    </row>
    <row r="197" spans="1:6" ht="100.5" customHeight="1" x14ac:dyDescent="0.3">
      <c r="A197" s="7" t="s">
        <v>364</v>
      </c>
      <c r="B197" s="15" t="s">
        <v>428</v>
      </c>
      <c r="C197" s="8">
        <v>7839400</v>
      </c>
      <c r="D197" s="8">
        <v>7586713.5999999996</v>
      </c>
      <c r="E197" s="9">
        <f t="shared" si="8"/>
        <v>96.776712503507923</v>
      </c>
      <c r="F197" s="10">
        <f t="shared" si="7"/>
        <v>-252686.40000000037</v>
      </c>
    </row>
    <row r="198" spans="1:6" ht="47.25" customHeight="1" x14ac:dyDescent="0.3">
      <c r="A198" s="7" t="s">
        <v>366</v>
      </c>
      <c r="B198" s="15" t="s">
        <v>365</v>
      </c>
      <c r="C198" s="8">
        <v>54243600</v>
      </c>
      <c r="D198" s="8">
        <v>13436875.710000001</v>
      </c>
      <c r="E198" s="9">
        <f t="shared" si="8"/>
        <v>24.771356823662146</v>
      </c>
      <c r="F198" s="10">
        <f t="shared" si="7"/>
        <v>-40806724.289999999</v>
      </c>
    </row>
    <row r="199" spans="1:6" ht="47.25" customHeight="1" x14ac:dyDescent="0.3">
      <c r="A199" s="7" t="s">
        <v>368</v>
      </c>
      <c r="B199" s="15" t="s">
        <v>367</v>
      </c>
      <c r="C199" s="8">
        <v>54243600</v>
      </c>
      <c r="D199" s="8">
        <v>13436875.710000001</v>
      </c>
      <c r="E199" s="9">
        <f t="shared" si="8"/>
        <v>24.771356823662146</v>
      </c>
      <c r="F199" s="10">
        <f t="shared" si="7"/>
        <v>-40806724.289999999</v>
      </c>
    </row>
    <row r="200" spans="1:6" ht="76.5" customHeight="1" x14ac:dyDescent="0.3">
      <c r="A200" s="7" t="s">
        <v>370</v>
      </c>
      <c r="B200" s="15" t="s">
        <v>369</v>
      </c>
      <c r="C200" s="8">
        <v>46900</v>
      </c>
      <c r="D200" s="8">
        <v>6052.53</v>
      </c>
      <c r="E200" s="9">
        <f t="shared" si="8"/>
        <v>12.905181236673775</v>
      </c>
      <c r="F200" s="10">
        <f t="shared" si="7"/>
        <v>-40847.47</v>
      </c>
    </row>
    <row r="201" spans="1:6" ht="80.400000000000006" customHeight="1" x14ac:dyDescent="0.3">
      <c r="A201" s="7" t="s">
        <v>372</v>
      </c>
      <c r="B201" s="15" t="s">
        <v>371</v>
      </c>
      <c r="C201" s="8">
        <v>46900</v>
      </c>
      <c r="D201" s="8">
        <v>6052.53</v>
      </c>
      <c r="E201" s="9">
        <f t="shared" si="8"/>
        <v>12.905181236673775</v>
      </c>
      <c r="F201" s="10">
        <f t="shared" si="7"/>
        <v>-40847.47</v>
      </c>
    </row>
    <row r="202" spans="1:6" ht="139.5" customHeight="1" x14ac:dyDescent="0.3">
      <c r="A202" s="7" t="s">
        <v>374</v>
      </c>
      <c r="B202" s="15" t="s">
        <v>373</v>
      </c>
      <c r="C202" s="8">
        <v>53645300</v>
      </c>
      <c r="D202" s="8">
        <v>11760560.16</v>
      </c>
      <c r="E202" s="9">
        <f t="shared" si="8"/>
        <v>21.922815530903918</v>
      </c>
      <c r="F202" s="10">
        <f t="shared" si="7"/>
        <v>-41884739.840000004</v>
      </c>
    </row>
    <row r="203" spans="1:6" ht="146.25" customHeight="1" x14ac:dyDescent="0.3">
      <c r="A203" s="7" t="s">
        <v>376</v>
      </c>
      <c r="B203" s="15" t="s">
        <v>375</v>
      </c>
      <c r="C203" s="8">
        <v>53645300</v>
      </c>
      <c r="D203" s="8">
        <v>11760560.16</v>
      </c>
      <c r="E203" s="9">
        <f t="shared" si="8"/>
        <v>21.922815530903918</v>
      </c>
      <c r="F203" s="10">
        <f t="shared" si="7"/>
        <v>-41884739.840000004</v>
      </c>
    </row>
    <row r="204" spans="1:6" ht="77.25" customHeight="1" x14ac:dyDescent="0.3">
      <c r="A204" s="7" t="s">
        <v>378</v>
      </c>
      <c r="B204" s="15" t="s">
        <v>377</v>
      </c>
      <c r="C204" s="14"/>
      <c r="D204" s="14"/>
      <c r="E204" s="9">
        <v>0</v>
      </c>
      <c r="F204" s="10">
        <f t="shared" si="7"/>
        <v>0</v>
      </c>
    </row>
    <row r="205" spans="1:6" ht="64.8" customHeight="1" x14ac:dyDescent="0.3">
      <c r="A205" s="7" t="s">
        <v>380</v>
      </c>
      <c r="B205" s="15" t="s">
        <v>379</v>
      </c>
      <c r="C205" s="14"/>
      <c r="D205" s="14"/>
      <c r="E205" s="9">
        <v>0</v>
      </c>
      <c r="F205" s="10">
        <f t="shared" si="7"/>
        <v>0</v>
      </c>
    </row>
    <row r="206" spans="1:6" ht="38.25" customHeight="1" x14ac:dyDescent="0.3">
      <c r="A206" s="7" t="s">
        <v>382</v>
      </c>
      <c r="B206" s="15" t="s">
        <v>381</v>
      </c>
      <c r="C206" s="8">
        <v>3515500</v>
      </c>
      <c r="D206" s="8">
        <v>723148.21</v>
      </c>
      <c r="E206" s="9">
        <f t="shared" si="8"/>
        <v>20.570280472194565</v>
      </c>
      <c r="F206" s="10">
        <f t="shared" si="7"/>
        <v>-2792351.79</v>
      </c>
    </row>
    <row r="207" spans="1:6" ht="51.75" customHeight="1" x14ac:dyDescent="0.3">
      <c r="A207" s="7" t="s">
        <v>384</v>
      </c>
      <c r="B207" s="15" t="s">
        <v>383</v>
      </c>
      <c r="C207" s="8">
        <v>3515500</v>
      </c>
      <c r="D207" s="8">
        <v>723148.21</v>
      </c>
      <c r="E207" s="9">
        <f t="shared" ref="E207:E224" si="9">D207/C207*100</f>
        <v>20.570280472194565</v>
      </c>
      <c r="F207" s="10">
        <f t="shared" ref="F207:F224" si="10">D207-C207</f>
        <v>-2792351.79</v>
      </c>
    </row>
    <row r="208" spans="1:6" ht="24.75" customHeight="1" x14ac:dyDescent="0.3">
      <c r="A208" s="7" t="s">
        <v>386</v>
      </c>
      <c r="B208" s="17" t="s">
        <v>385</v>
      </c>
      <c r="C208" s="8">
        <v>62600</v>
      </c>
      <c r="D208" s="8">
        <v>20599.98</v>
      </c>
      <c r="E208" s="9">
        <f t="shared" si="9"/>
        <v>32.907316293929711</v>
      </c>
      <c r="F208" s="10">
        <f t="shared" si="10"/>
        <v>-42000.020000000004</v>
      </c>
    </row>
    <row r="209" spans="1:6" ht="31.2" x14ac:dyDescent="0.3">
      <c r="A209" s="7" t="s">
        <v>388</v>
      </c>
      <c r="B209" s="15" t="s">
        <v>387</v>
      </c>
      <c r="C209" s="8">
        <v>62600</v>
      </c>
      <c r="D209" s="8">
        <v>20599.98</v>
      </c>
      <c r="E209" s="9">
        <f t="shared" si="9"/>
        <v>32.907316293929711</v>
      </c>
      <c r="F209" s="10">
        <f t="shared" si="10"/>
        <v>-42000.020000000004</v>
      </c>
    </row>
    <row r="210" spans="1:6" ht="21" customHeight="1" x14ac:dyDescent="0.3">
      <c r="A210" s="7" t="s">
        <v>390</v>
      </c>
      <c r="B210" s="17" t="s">
        <v>389</v>
      </c>
      <c r="C210" s="14"/>
      <c r="D210" s="14"/>
      <c r="E210" s="9">
        <v>0</v>
      </c>
      <c r="F210" s="10">
        <f t="shared" si="10"/>
        <v>0</v>
      </c>
    </row>
    <row r="211" spans="1:6" ht="35.25" customHeight="1" x14ac:dyDescent="0.3">
      <c r="A211" s="7" t="s">
        <v>392</v>
      </c>
      <c r="B211" s="15" t="s">
        <v>391</v>
      </c>
      <c r="C211" s="14"/>
      <c r="D211" s="14"/>
      <c r="E211" s="9">
        <v>0</v>
      </c>
      <c r="F211" s="10">
        <f t="shared" si="10"/>
        <v>0</v>
      </c>
    </row>
    <row r="212" spans="1:6" ht="40.5" customHeight="1" x14ac:dyDescent="0.3">
      <c r="A212" s="7" t="s">
        <v>394</v>
      </c>
      <c r="B212" s="15" t="s">
        <v>393</v>
      </c>
      <c r="C212" s="14"/>
      <c r="D212" s="14"/>
      <c r="E212" s="9">
        <v>0</v>
      </c>
      <c r="F212" s="10">
        <f t="shared" si="10"/>
        <v>0</v>
      </c>
    </row>
    <row r="213" spans="1:6" ht="99" customHeight="1" x14ac:dyDescent="0.3">
      <c r="A213" s="7" t="s">
        <v>396</v>
      </c>
      <c r="B213" s="15" t="s">
        <v>395</v>
      </c>
      <c r="C213" s="14"/>
      <c r="D213" s="14"/>
      <c r="E213" s="9">
        <v>0</v>
      </c>
      <c r="F213" s="10">
        <f t="shared" si="10"/>
        <v>0</v>
      </c>
    </row>
    <row r="214" spans="1:6" ht="131.25" customHeight="1" x14ac:dyDescent="0.3">
      <c r="A214" s="7" t="s">
        <v>398</v>
      </c>
      <c r="B214" s="15" t="s">
        <v>397</v>
      </c>
      <c r="C214" s="14"/>
      <c r="D214" s="14"/>
      <c r="E214" s="9">
        <v>0</v>
      </c>
      <c r="F214" s="10">
        <f t="shared" si="10"/>
        <v>0</v>
      </c>
    </row>
    <row r="215" spans="1:6" ht="129.75" customHeight="1" x14ac:dyDescent="0.3">
      <c r="A215" s="7" t="s">
        <v>400</v>
      </c>
      <c r="B215" s="15" t="s">
        <v>399</v>
      </c>
      <c r="C215" s="14"/>
      <c r="D215" s="14"/>
      <c r="E215" s="9">
        <v>0</v>
      </c>
      <c r="F215" s="10">
        <f t="shared" si="10"/>
        <v>0</v>
      </c>
    </row>
    <row r="216" spans="1:6" ht="52.5" customHeight="1" x14ac:dyDescent="0.3">
      <c r="A216" s="7" t="s">
        <v>402</v>
      </c>
      <c r="B216" s="15" t="s">
        <v>401</v>
      </c>
      <c r="C216" s="14"/>
      <c r="D216" s="14"/>
      <c r="E216" s="9">
        <v>0</v>
      </c>
      <c r="F216" s="10">
        <f t="shared" si="10"/>
        <v>0</v>
      </c>
    </row>
    <row r="217" spans="1:6" ht="51" customHeight="1" x14ac:dyDescent="0.3">
      <c r="A217" s="7" t="s">
        <v>404</v>
      </c>
      <c r="B217" s="15" t="s">
        <v>403</v>
      </c>
      <c r="C217" s="14"/>
      <c r="D217" s="14"/>
      <c r="E217" s="9">
        <v>0</v>
      </c>
      <c r="F217" s="10">
        <f t="shared" si="10"/>
        <v>0</v>
      </c>
    </row>
    <row r="218" spans="1:6" ht="69.75" customHeight="1" x14ac:dyDescent="0.3">
      <c r="A218" s="7" t="s">
        <v>406</v>
      </c>
      <c r="B218" s="15" t="s">
        <v>405</v>
      </c>
      <c r="C218" s="14"/>
      <c r="D218" s="8">
        <v>-521161.13</v>
      </c>
      <c r="E218" s="9">
        <v>0</v>
      </c>
      <c r="F218" s="10">
        <f t="shared" si="10"/>
        <v>-521161.13</v>
      </c>
    </row>
    <row r="219" spans="1:6" ht="67.5" customHeight="1" x14ac:dyDescent="0.3">
      <c r="A219" s="7" t="s">
        <v>408</v>
      </c>
      <c r="B219" s="15" t="s">
        <v>407</v>
      </c>
      <c r="C219" s="14"/>
      <c r="D219" s="8">
        <v>-521161.13</v>
      </c>
      <c r="E219" s="9">
        <v>0</v>
      </c>
      <c r="F219" s="10">
        <f t="shared" si="10"/>
        <v>-521161.13</v>
      </c>
    </row>
    <row r="220" spans="1:6" ht="93.6" x14ac:dyDescent="0.3">
      <c r="A220" s="7" t="s">
        <v>410</v>
      </c>
      <c r="B220" s="15" t="s">
        <v>409</v>
      </c>
      <c r="C220" s="14"/>
      <c r="D220" s="8">
        <v>-283363.68</v>
      </c>
      <c r="E220" s="9">
        <v>0</v>
      </c>
      <c r="F220" s="10">
        <f t="shared" si="10"/>
        <v>-283363.68</v>
      </c>
    </row>
    <row r="221" spans="1:6" ht="64.5" customHeight="1" x14ac:dyDescent="0.3">
      <c r="A221" s="7" t="s">
        <v>412</v>
      </c>
      <c r="B221" s="15" t="s">
        <v>411</v>
      </c>
      <c r="C221" s="14"/>
      <c r="D221" s="8">
        <v>-4637.3500000000004</v>
      </c>
      <c r="E221" s="9">
        <v>0</v>
      </c>
      <c r="F221" s="10">
        <f t="shared" si="10"/>
        <v>-4637.3500000000004</v>
      </c>
    </row>
    <row r="222" spans="1:6" ht="78.75" customHeight="1" x14ac:dyDescent="0.3">
      <c r="A222" s="7" t="s">
        <v>414</v>
      </c>
      <c r="B222" s="15" t="s">
        <v>413</v>
      </c>
      <c r="C222" s="14"/>
      <c r="D222" s="14"/>
      <c r="E222" s="9">
        <v>0</v>
      </c>
      <c r="F222" s="10">
        <f t="shared" si="10"/>
        <v>0</v>
      </c>
    </row>
    <row r="223" spans="1:6" ht="61.5" customHeight="1" x14ac:dyDescent="0.3">
      <c r="A223" s="7" t="s">
        <v>416</v>
      </c>
      <c r="B223" s="15" t="s">
        <v>415</v>
      </c>
      <c r="C223" s="14"/>
      <c r="D223" s="8">
        <v>-233160.1</v>
      </c>
      <c r="E223" s="9">
        <v>0</v>
      </c>
      <c r="F223" s="10">
        <f t="shared" si="10"/>
        <v>-233160.1</v>
      </c>
    </row>
    <row r="224" spans="1:6" ht="13.5" customHeight="1" x14ac:dyDescent="0.3">
      <c r="A224" s="7" t="s">
        <v>3</v>
      </c>
      <c r="B224" s="17" t="s">
        <v>2</v>
      </c>
      <c r="C224" s="8">
        <v>3057829187.4000001</v>
      </c>
      <c r="D224" s="8">
        <v>503150996.42000002</v>
      </c>
      <c r="E224" s="9">
        <f t="shared" si="9"/>
        <v>16.454516115330087</v>
      </c>
      <c r="F224" s="10">
        <f t="shared" si="10"/>
        <v>-2554678190.98</v>
      </c>
    </row>
  </sheetData>
  <mergeCells count="5">
    <mergeCell ref="E11:F11"/>
    <mergeCell ref="A1:F1"/>
    <mergeCell ref="A2:F2"/>
    <mergeCell ref="A3:F3"/>
    <mergeCell ref="A5:F5"/>
  </mergeCells>
  <pageMargins left="0.98425196850393704" right="0.39370078740157483" top="0.78740157480314965" bottom="0.78740157480314965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42801ФК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Westgate</dc:creator>
  <cp:lastModifiedBy>Надежда</cp:lastModifiedBy>
  <cp:lastPrinted>2020-04-21T09:23:41Z</cp:lastPrinted>
  <dcterms:created xsi:type="dcterms:W3CDTF">2009-02-11T10:05:52Z</dcterms:created>
  <dcterms:modified xsi:type="dcterms:W3CDTF">2020-06-02T09:35:16Z</dcterms:modified>
</cp:coreProperties>
</file>