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<sst xmlns="http://schemas.openxmlformats.org/spreadsheetml/2006/main" count="57" uniqueCount="44">
  <si>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Наименование</t>
  </si>
  <si>
    <t>организации</t>
  </si>
  <si>
    <t>проверено объектов</t>
  </si>
  <si>
    <t>всего</t>
  </si>
  <si>
    <t>зарплата</t>
  </si>
  <si>
    <t>ГСМ</t>
  </si>
  <si>
    <t>материалы</t>
  </si>
  <si>
    <t>в т.ч.бюджет</t>
  </si>
  <si>
    <t>Недостачи и хищения</t>
  </si>
  <si>
    <t>прочие</t>
  </si>
  <si>
    <t>Восстановлено,возмещено</t>
  </si>
  <si>
    <t>МОУ Юность</t>
  </si>
  <si>
    <t>МП Агенство приватизации жилья</t>
  </si>
  <si>
    <t>МОУ Гимназия 23</t>
  </si>
  <si>
    <t>Троиц..от. Всер.об-во инвалидов</t>
  </si>
  <si>
    <t>МОУ для детей и сирот "Детский дом"</t>
  </si>
  <si>
    <t>МП Водоканал</t>
  </si>
  <si>
    <t>МП Троицкжилремэксплуатация</t>
  </si>
  <si>
    <t>Комитет по культуре</t>
  </si>
  <si>
    <t>МОУ Лицей № 13</t>
  </si>
  <si>
    <t>МУ Социальный приют для детей и подростков</t>
  </si>
  <si>
    <t xml:space="preserve">недоплата </t>
  </si>
  <si>
    <t>МП Троицкий автовокзал</t>
  </si>
  <si>
    <t>исковое заявление в суд 13.07.05 на Фокину Л.Г.</t>
  </si>
  <si>
    <t>Проверка уст. Зам Чел. КСП</t>
  </si>
  <si>
    <t>Акты проверок</t>
  </si>
  <si>
    <t>Бюджет города</t>
  </si>
  <si>
    <t>Акты ревизий</t>
  </si>
  <si>
    <t>2005 г.</t>
  </si>
  <si>
    <t xml:space="preserve">          Незаконные расходы,не эффективное использование</t>
  </si>
  <si>
    <t xml:space="preserve">                  не целевое использование</t>
  </si>
  <si>
    <t>МП Гостиница ЦЕНТРАЛЬНАЯ</t>
  </si>
  <si>
    <t>1 квартал</t>
  </si>
  <si>
    <t>2 квартал</t>
  </si>
  <si>
    <t xml:space="preserve">Приложение </t>
  </si>
  <si>
    <t>к решению Собрания депутатов</t>
  </si>
  <si>
    <t>МУ Комплексный центр соц.обсл.нас-я</t>
  </si>
  <si>
    <t>всего за 3 квартал</t>
  </si>
  <si>
    <t>Информация о работе контрольно-счетной палаты за 9 месяцев 2005 года.</t>
  </si>
  <si>
    <t>Итого за 9 месяцев 2005 г.</t>
  </si>
  <si>
    <t>всего   за 2005 г.</t>
  </si>
  <si>
    <t>всего  за 9 месяцев 2005 г.</t>
  </si>
  <si>
    <t>3 квартал</t>
  </si>
  <si>
    <r>
      <t>города Троицка от 19.10.2005 г. №</t>
    </r>
    <r>
      <rPr>
        <u val="single"/>
        <sz val="11"/>
        <rFont val="Arial Cyr"/>
        <family val="0"/>
      </rPr>
      <t>129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</si>
</sst>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u val="single"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10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5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11" xfId="0" applyBorder="1" applyAlignment="1">
      <alignment/>
    </xf>
    <xf numFmtId="0" fontId="6" fillId="0" borderId="13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4" fillId="2" borderId="2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4" fillId="0" borderId="3" xfId="0" applyFont="1" applyFill="1" applyBorder="1" applyAlignment="1">
      <alignment/>
    </xf>
    <xf numFmtId="0" fontId="4" fillId="0" borderId="6" xfId="0" applyFont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5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8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C1">
      <selection activeCell="M5" sqref="M5"/>
    </sheetView>
  </sheetViews>
  <sheetFormatPr defaultColWidth="9.00390625" defaultRowHeight="12.75"/>
  <cols>
    <col min="1" max="1" width="24.375" style="0" customWidth="1"/>
    <col min="2" max="2" width="7.00390625" style="0" customWidth="1"/>
    <col min="3" max="3" width="9.75390625" style="0" customWidth="1"/>
    <col min="4" max="4" width="9.25390625" style="0" customWidth="1"/>
    <col min="5" max="5" width="8.00390625" style="0" customWidth="1"/>
    <col min="6" max="6" width="8.625" style="0" customWidth="1"/>
    <col min="7" max="7" width="8.00390625" style="0" customWidth="1"/>
    <col min="8" max="8" width="7.25390625" style="0" customWidth="1"/>
    <col min="9" max="9" width="9.375" style="0" customWidth="1"/>
    <col min="10" max="10" width="7.625" style="0" customWidth="1"/>
    <col min="11" max="11" width="9.00390625" style="0" customWidth="1"/>
    <col min="12" max="12" width="10.125" style="0" customWidth="1"/>
    <col min="13" max="13" width="8.125" style="0" customWidth="1"/>
    <col min="14" max="14" width="10.625" style="0" customWidth="1"/>
  </cols>
  <sheetData>
    <row r="1" spans="1:14" ht="14.25">
      <c r="A1" s="5"/>
      <c r="B1" s="5"/>
      <c r="C1" s="5"/>
      <c r="D1" s="5"/>
      <c r="E1" s="5"/>
      <c r="F1" s="5"/>
      <c r="G1" s="5"/>
      <c r="H1" s="5"/>
      <c r="I1" s="5"/>
      <c r="J1" s="5"/>
      <c r="K1" s="54" t="s">
        <v>34</v>
      </c>
      <c r="L1" s="5"/>
      <c r="M1" s="5"/>
      <c r="N1" s="5"/>
    </row>
    <row r="2" spans="1:14" ht="14.25">
      <c r="A2" s="5"/>
      <c r="B2" s="5"/>
      <c r="C2" s="5"/>
      <c r="D2" s="5"/>
      <c r="E2" s="5"/>
      <c r="F2" s="5"/>
      <c r="G2" s="5"/>
      <c r="H2" s="5"/>
      <c r="I2" s="5"/>
      <c r="J2" s="5"/>
      <c r="K2" s="55" t="s">
        <v>35</v>
      </c>
      <c r="L2" s="5"/>
      <c r="M2" s="5"/>
      <c r="N2" s="5"/>
    </row>
    <row r="3" spans="1:14" ht="14.25">
      <c r="A3" s="5"/>
      <c r="B3" s="5"/>
      <c r="C3" s="5"/>
      <c r="D3" s="5"/>
      <c r="E3" s="5"/>
      <c r="F3" s="5"/>
      <c r="G3" s="5"/>
      <c r="H3" s="5"/>
      <c r="I3" s="5"/>
      <c r="J3" s="5"/>
      <c r="K3" s="54" t="s">
        <v>43</v>
      </c>
      <c r="L3" s="5"/>
      <c r="M3" s="5"/>
      <c r="N3" s="5"/>
    </row>
    <row r="4" spans="1:14" ht="14.25">
      <c r="A4" s="5"/>
      <c r="B4" s="5"/>
      <c r="C4" s="5"/>
      <c r="D4" s="5"/>
      <c r="E4" s="5"/>
      <c r="F4" s="5"/>
      <c r="G4" s="5"/>
      <c r="H4" s="5"/>
      <c r="I4" s="5"/>
      <c r="J4" s="5"/>
      <c r="K4" s="54"/>
      <c r="L4" s="5"/>
      <c r="M4" s="5"/>
      <c r="N4" s="5"/>
    </row>
    <row r="6" spans="1:4" ht="15.75">
      <c r="A6" s="25"/>
      <c r="B6" s="25" t="s">
        <v>38</v>
      </c>
      <c r="D6" s="25"/>
    </row>
    <row r="7" spans="1:2" ht="15.75">
      <c r="A7" s="25"/>
      <c r="B7" s="1"/>
    </row>
    <row r="8" spans="1:14" ht="12.75">
      <c r="A8" s="34" t="s">
        <v>0</v>
      </c>
      <c r="B8" s="78" t="s">
        <v>2</v>
      </c>
      <c r="C8" s="78"/>
      <c r="D8" s="27" t="s">
        <v>29</v>
      </c>
      <c r="E8" s="26"/>
      <c r="F8" s="26"/>
      <c r="G8" s="26"/>
      <c r="H8" s="12"/>
      <c r="I8" s="12"/>
      <c r="J8" s="12"/>
      <c r="K8" s="41" t="s">
        <v>10</v>
      </c>
      <c r="L8" s="36"/>
      <c r="M8" s="79" t="s">
        <v>8</v>
      </c>
      <c r="N8" s="80"/>
    </row>
    <row r="9" spans="1:14" ht="12.75">
      <c r="A9" s="35" t="s">
        <v>1</v>
      </c>
      <c r="B9" s="5"/>
      <c r="C9" s="5"/>
      <c r="D9" s="28" t="s">
        <v>30</v>
      </c>
      <c r="E9" s="29"/>
      <c r="F9" s="29"/>
      <c r="G9" s="29"/>
      <c r="H9" s="18"/>
      <c r="I9" s="18"/>
      <c r="J9" s="18"/>
      <c r="K9" s="81" t="s">
        <v>28</v>
      </c>
      <c r="L9" s="82"/>
      <c r="M9" s="40"/>
      <c r="N9" s="2"/>
    </row>
    <row r="10" spans="1:14" ht="12.75">
      <c r="A10" s="33"/>
      <c r="B10" s="17" t="s">
        <v>3</v>
      </c>
      <c r="C10" s="17" t="s">
        <v>7</v>
      </c>
      <c r="D10" s="9" t="s">
        <v>3</v>
      </c>
      <c r="E10" s="24" t="s">
        <v>4</v>
      </c>
      <c r="F10" s="24" t="s">
        <v>5</v>
      </c>
      <c r="G10" s="24" t="s">
        <v>6</v>
      </c>
      <c r="H10" s="24" t="s">
        <v>9</v>
      </c>
      <c r="I10" s="24" t="s">
        <v>7</v>
      </c>
      <c r="J10" s="24" t="s">
        <v>21</v>
      </c>
      <c r="K10" s="9" t="s">
        <v>3</v>
      </c>
      <c r="L10" s="39" t="s">
        <v>7</v>
      </c>
      <c r="M10" s="11" t="s">
        <v>3</v>
      </c>
      <c r="N10" s="17" t="s">
        <v>7</v>
      </c>
    </row>
    <row r="11" spans="1:14" ht="13.5" thickBot="1">
      <c r="A11" s="42" t="s">
        <v>27</v>
      </c>
      <c r="B11" s="3"/>
      <c r="C11" s="3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2.75">
      <c r="A12" s="52" t="s">
        <v>32</v>
      </c>
      <c r="B12" s="8"/>
      <c r="C12" s="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4"/>
    </row>
    <row r="13" spans="1:14" ht="13.5" thickBot="1">
      <c r="A13" s="13" t="s">
        <v>11</v>
      </c>
      <c r="B13" s="38">
        <v>1</v>
      </c>
      <c r="C13" s="38">
        <v>1</v>
      </c>
      <c r="D13" s="20">
        <f>SUM(E13:H13)</f>
        <v>7703.87</v>
      </c>
      <c r="E13" s="20">
        <v>4434.17</v>
      </c>
      <c r="F13" s="20"/>
      <c r="G13" s="20">
        <v>2491.2</v>
      </c>
      <c r="H13" s="20">
        <v>778.5</v>
      </c>
      <c r="I13" s="21">
        <f>SUM(E13:H13)</f>
        <v>7703.87</v>
      </c>
      <c r="J13" s="20">
        <v>767.45</v>
      </c>
      <c r="K13" s="20">
        <v>8111.66</v>
      </c>
      <c r="L13" s="20">
        <f>K13</f>
        <v>8111.66</v>
      </c>
      <c r="M13" s="20"/>
      <c r="N13" s="15"/>
    </row>
    <row r="14" spans="1:14" ht="12.75">
      <c r="A14" s="49" t="s">
        <v>33</v>
      </c>
      <c r="B14" s="50"/>
      <c r="C14" s="50"/>
      <c r="D14" s="18"/>
      <c r="E14" s="18"/>
      <c r="F14" s="18"/>
      <c r="G14" s="18"/>
      <c r="H14" s="18"/>
      <c r="I14" s="29"/>
      <c r="J14" s="18"/>
      <c r="K14" s="18"/>
      <c r="L14" s="18"/>
      <c r="M14" s="18"/>
      <c r="N14" s="51"/>
    </row>
    <row r="15" spans="1:14" ht="12.75">
      <c r="A15" s="47" t="s">
        <v>12</v>
      </c>
      <c r="B15" s="16">
        <v>1</v>
      </c>
      <c r="C15" s="16"/>
      <c r="D15" s="23">
        <f>SUM(E15:H15)</f>
        <v>6707.87</v>
      </c>
      <c r="E15" s="23"/>
      <c r="F15" s="23"/>
      <c r="G15" s="23">
        <v>6707.87</v>
      </c>
      <c r="H15" s="23"/>
      <c r="I15" s="23"/>
      <c r="J15" s="23"/>
      <c r="K15" s="23">
        <v>6707.87</v>
      </c>
      <c r="L15" s="23"/>
      <c r="M15" s="23"/>
      <c r="N15" s="48"/>
    </row>
    <row r="16" spans="1:14" ht="13.5" thickBot="1">
      <c r="A16" s="13" t="s">
        <v>13</v>
      </c>
      <c r="B16" s="38">
        <v>1</v>
      </c>
      <c r="C16" s="38">
        <v>1</v>
      </c>
      <c r="D16" s="20">
        <f>SUM(E16:H16)</f>
        <v>9053.38</v>
      </c>
      <c r="E16" s="20">
        <v>721.66</v>
      </c>
      <c r="F16" s="20">
        <v>5801.94</v>
      </c>
      <c r="G16" s="20">
        <v>2269</v>
      </c>
      <c r="H16" s="20">
        <v>260.78</v>
      </c>
      <c r="I16" s="21">
        <v>6983</v>
      </c>
      <c r="J16" s="20"/>
      <c r="K16" s="20">
        <v>4110.05</v>
      </c>
      <c r="L16" s="20">
        <f>K16</f>
        <v>4110.05</v>
      </c>
      <c r="M16" s="20"/>
      <c r="N16" s="15"/>
    </row>
    <row r="17" spans="1:14" ht="12.75">
      <c r="A17" s="61" t="s">
        <v>42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12.75">
      <c r="A18" s="47" t="s">
        <v>22</v>
      </c>
      <c r="B18" s="4">
        <v>1</v>
      </c>
      <c r="C18" s="4"/>
      <c r="D18" s="7">
        <f>SUM(E18:H18)</f>
        <v>0</v>
      </c>
      <c r="E18" s="23"/>
      <c r="F18" s="23"/>
      <c r="G18" s="23"/>
      <c r="H18" s="23"/>
      <c r="I18" s="23"/>
      <c r="J18" s="23">
        <v>8737.42</v>
      </c>
      <c r="K18" s="23">
        <v>0</v>
      </c>
      <c r="L18" s="56">
        <v>0</v>
      </c>
      <c r="M18" s="56"/>
      <c r="N18" s="65"/>
    </row>
    <row r="19" spans="1:14" ht="12.75">
      <c r="A19" s="47" t="s">
        <v>31</v>
      </c>
      <c r="B19" s="4">
        <v>1</v>
      </c>
      <c r="C19" s="4"/>
      <c r="D19" s="7">
        <f>SUM(E19:H19)</f>
        <v>14060.44</v>
      </c>
      <c r="E19" s="23">
        <v>14060.44</v>
      </c>
      <c r="F19" s="23"/>
      <c r="G19" s="23"/>
      <c r="H19" s="23"/>
      <c r="I19" s="23"/>
      <c r="J19" s="23">
        <v>307.58</v>
      </c>
      <c r="K19" s="23">
        <f>E19</f>
        <v>14060.44</v>
      </c>
      <c r="L19" s="56">
        <v>0</v>
      </c>
      <c r="M19" s="56"/>
      <c r="N19" s="65"/>
    </row>
    <row r="20" spans="1:14" ht="12.75">
      <c r="A20" s="47" t="s">
        <v>36</v>
      </c>
      <c r="B20" s="4">
        <v>1</v>
      </c>
      <c r="C20" s="4">
        <v>1</v>
      </c>
      <c r="D20" s="7">
        <f>SUM(E20:H20)</f>
        <v>56</v>
      </c>
      <c r="E20" s="23"/>
      <c r="F20" s="23"/>
      <c r="G20" s="23">
        <v>56</v>
      </c>
      <c r="H20" s="23"/>
      <c r="I20" s="23">
        <v>56</v>
      </c>
      <c r="J20" s="23">
        <v>0</v>
      </c>
      <c r="K20" s="23">
        <v>0</v>
      </c>
      <c r="L20" s="56">
        <v>0</v>
      </c>
      <c r="M20" s="56"/>
      <c r="N20" s="65"/>
    </row>
    <row r="21" spans="1:14" ht="12.75">
      <c r="A21" s="73" t="s">
        <v>37</v>
      </c>
      <c r="B21" s="22">
        <f aca="true" t="shared" si="0" ref="B21:N21">SUM(B18:B20)</f>
        <v>3</v>
      </c>
      <c r="C21" s="22">
        <f t="shared" si="0"/>
        <v>1</v>
      </c>
      <c r="D21" s="22">
        <f t="shared" si="0"/>
        <v>14116.44</v>
      </c>
      <c r="E21" s="22">
        <f t="shared" si="0"/>
        <v>14060.44</v>
      </c>
      <c r="F21" s="22">
        <f t="shared" si="0"/>
        <v>0</v>
      </c>
      <c r="G21" s="22">
        <f t="shared" si="0"/>
        <v>56</v>
      </c>
      <c r="H21" s="22">
        <f t="shared" si="0"/>
        <v>0</v>
      </c>
      <c r="I21" s="22">
        <f t="shared" si="0"/>
        <v>56</v>
      </c>
      <c r="J21" s="22">
        <f t="shared" si="0"/>
        <v>9045</v>
      </c>
      <c r="K21" s="22">
        <f t="shared" si="0"/>
        <v>14060.44</v>
      </c>
      <c r="L21" s="22">
        <f t="shared" si="0"/>
        <v>0</v>
      </c>
      <c r="M21" s="22">
        <f t="shared" si="0"/>
        <v>0</v>
      </c>
      <c r="N21" s="74">
        <f t="shared" si="0"/>
        <v>0</v>
      </c>
    </row>
    <row r="22" spans="1:14" ht="13.5" thickBot="1">
      <c r="A22" s="75" t="s">
        <v>40</v>
      </c>
      <c r="B22" s="76">
        <f>SUM(B13:B16,B18:B20)</f>
        <v>6</v>
      </c>
      <c r="C22" s="76">
        <f aca="true" t="shared" si="1" ref="C22:M22">SUM(C13:C16,C18:C20)</f>
        <v>3</v>
      </c>
      <c r="D22" s="76">
        <f t="shared" si="1"/>
        <v>37581.56</v>
      </c>
      <c r="E22" s="76">
        <f t="shared" si="1"/>
        <v>19216.27</v>
      </c>
      <c r="F22" s="76">
        <f t="shared" si="1"/>
        <v>5801.94</v>
      </c>
      <c r="G22" s="76">
        <f t="shared" si="1"/>
        <v>11524.07</v>
      </c>
      <c r="H22" s="76">
        <f t="shared" si="1"/>
        <v>1039.28</v>
      </c>
      <c r="I22" s="76">
        <f t="shared" si="1"/>
        <v>14742.869999999999</v>
      </c>
      <c r="J22" s="76">
        <f t="shared" si="1"/>
        <v>9812.45</v>
      </c>
      <c r="K22" s="76">
        <f t="shared" si="1"/>
        <v>32990.02</v>
      </c>
      <c r="L22" s="76">
        <f t="shared" si="1"/>
        <v>12221.71</v>
      </c>
      <c r="M22" s="76">
        <f t="shared" si="1"/>
        <v>0</v>
      </c>
      <c r="N22" s="77">
        <f>SUM(N13:N16)</f>
        <v>0</v>
      </c>
    </row>
    <row r="23" spans="1:14" ht="13.5" thickBot="1">
      <c r="A23" s="71" t="s">
        <v>25</v>
      </c>
      <c r="B23" s="72"/>
      <c r="C23" s="72"/>
      <c r="D23" s="9"/>
      <c r="E23" s="9"/>
      <c r="F23" s="9"/>
      <c r="G23" s="9"/>
      <c r="H23" s="9"/>
      <c r="I23" s="9"/>
      <c r="J23" s="9"/>
      <c r="K23" s="9"/>
      <c r="L23" s="9"/>
      <c r="M23" s="9"/>
      <c r="N23" s="57"/>
    </row>
    <row r="24" spans="1:14" ht="12.75">
      <c r="A24" s="52" t="s">
        <v>32</v>
      </c>
      <c r="B24" s="8"/>
      <c r="C24" s="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</row>
    <row r="25" spans="1:14" ht="12.75">
      <c r="A25" s="31" t="s">
        <v>14</v>
      </c>
      <c r="B25" s="10">
        <v>1</v>
      </c>
      <c r="C25" s="10"/>
      <c r="D25" s="7">
        <f>SUM(E25:H25)</f>
        <v>0</v>
      </c>
      <c r="E25" s="7"/>
      <c r="F25" s="7"/>
      <c r="G25" s="7"/>
      <c r="H25" s="7"/>
      <c r="I25" s="7"/>
      <c r="J25" s="7"/>
      <c r="K25" s="7"/>
      <c r="L25" s="7"/>
      <c r="M25" s="7"/>
      <c r="N25" s="32"/>
    </row>
    <row r="26" spans="1:14" ht="12.75">
      <c r="A26" s="31" t="s">
        <v>24</v>
      </c>
      <c r="B26" s="10">
        <v>6</v>
      </c>
      <c r="C26" s="10">
        <v>6</v>
      </c>
      <c r="D26" s="7">
        <f>SUM(E26:H26)</f>
        <v>0</v>
      </c>
      <c r="E26" s="7"/>
      <c r="F26" s="7"/>
      <c r="G26" s="7"/>
      <c r="H26" s="7"/>
      <c r="I26" s="7"/>
      <c r="J26" s="7"/>
      <c r="K26" s="7"/>
      <c r="L26" s="7"/>
      <c r="M26" s="7"/>
      <c r="N26" s="32"/>
    </row>
    <row r="27" spans="1:14" ht="12.75">
      <c r="A27" s="31" t="s">
        <v>26</v>
      </c>
      <c r="B27" s="10">
        <v>4</v>
      </c>
      <c r="C27" s="10">
        <v>4</v>
      </c>
      <c r="D27" s="7">
        <f>SUM(E27:H27)</f>
        <v>0</v>
      </c>
      <c r="E27" s="7"/>
      <c r="F27" s="7"/>
      <c r="G27" s="7"/>
      <c r="H27" s="7"/>
      <c r="I27" s="7"/>
      <c r="J27" s="7"/>
      <c r="K27" s="7"/>
      <c r="L27" s="7"/>
      <c r="M27" s="7"/>
      <c r="N27" s="32"/>
    </row>
    <row r="28" spans="1:14" ht="12.75">
      <c r="A28" s="31" t="s">
        <v>15</v>
      </c>
      <c r="B28" s="10">
        <v>1</v>
      </c>
      <c r="C28" s="10">
        <v>1</v>
      </c>
      <c r="D28" s="7">
        <f>SUM(E28:H28)</f>
        <v>0</v>
      </c>
      <c r="E28" s="7"/>
      <c r="F28" s="7"/>
      <c r="G28" s="7"/>
      <c r="H28" s="7"/>
      <c r="I28" s="7"/>
      <c r="J28" s="7"/>
      <c r="K28" s="7"/>
      <c r="L28" s="7"/>
      <c r="M28" s="7"/>
      <c r="N28" s="32"/>
    </row>
    <row r="29" spans="1:14" ht="13.5" thickBot="1">
      <c r="A29" s="13" t="s">
        <v>16</v>
      </c>
      <c r="B29" s="38">
        <v>1</v>
      </c>
      <c r="C29" s="38"/>
      <c r="D29" s="20">
        <f>SUM(E29:H29)</f>
        <v>6820</v>
      </c>
      <c r="E29" s="20">
        <v>3380.16</v>
      </c>
      <c r="F29" s="20"/>
      <c r="G29" s="20">
        <v>3439.84</v>
      </c>
      <c r="H29" s="20"/>
      <c r="I29" s="20"/>
      <c r="J29" s="20"/>
      <c r="K29" s="20">
        <v>3380.16</v>
      </c>
      <c r="L29" s="20"/>
      <c r="M29" s="20"/>
      <c r="N29" s="15"/>
    </row>
    <row r="30" spans="1:14" ht="12.75">
      <c r="A30" s="43" t="s">
        <v>33</v>
      </c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</row>
    <row r="31" spans="1:14" ht="12.75">
      <c r="A31" s="47" t="s">
        <v>17</v>
      </c>
      <c r="B31" s="16">
        <v>1</v>
      </c>
      <c r="C31" s="16"/>
      <c r="D31" s="23">
        <f>SUM(E31:H31)</f>
        <v>0</v>
      </c>
      <c r="E31" s="23"/>
      <c r="F31" s="23"/>
      <c r="G31" s="23"/>
      <c r="H31" s="23"/>
      <c r="I31" s="23"/>
      <c r="J31" s="23"/>
      <c r="K31" s="23"/>
      <c r="L31" s="23"/>
      <c r="M31" s="23"/>
      <c r="N31" s="48"/>
    </row>
    <row r="32" spans="1:14" ht="12.75">
      <c r="A32" s="31" t="s">
        <v>18</v>
      </c>
      <c r="B32" s="10">
        <v>1</v>
      </c>
      <c r="C32" s="10">
        <v>1</v>
      </c>
      <c r="D32" s="7">
        <f>SUM(E32:H32)</f>
        <v>0</v>
      </c>
      <c r="E32" s="7"/>
      <c r="F32" s="7"/>
      <c r="G32" s="7"/>
      <c r="H32" s="7"/>
      <c r="I32" s="7"/>
      <c r="J32" s="7"/>
      <c r="K32" s="7"/>
      <c r="L32" s="7"/>
      <c r="M32" s="7"/>
      <c r="N32" s="32"/>
    </row>
    <row r="33" spans="1:14" ht="12.75">
      <c r="A33" s="31" t="s">
        <v>19</v>
      </c>
      <c r="B33" s="10">
        <v>1</v>
      </c>
      <c r="C33" s="10">
        <v>1</v>
      </c>
      <c r="D33" s="7">
        <f>SUM(E33:H33)</f>
        <v>0</v>
      </c>
      <c r="E33" s="7"/>
      <c r="F33" s="7"/>
      <c r="G33" s="7"/>
      <c r="H33" s="7"/>
      <c r="I33" s="7"/>
      <c r="J33" s="7"/>
      <c r="K33" s="7"/>
      <c r="L33" s="7"/>
      <c r="M33" s="7"/>
      <c r="N33" s="32"/>
    </row>
    <row r="34" spans="1:14" ht="13.5" thickBot="1">
      <c r="A34" s="13" t="s">
        <v>15</v>
      </c>
      <c r="B34" s="38">
        <v>1</v>
      </c>
      <c r="C34" s="38">
        <v>1</v>
      </c>
      <c r="D34" s="20">
        <f>SUM(E34:H34)</f>
        <v>0</v>
      </c>
      <c r="E34" s="20" t="s">
        <v>23</v>
      </c>
      <c r="F34" s="20"/>
      <c r="G34" s="20"/>
      <c r="H34" s="20"/>
      <c r="I34" s="20"/>
      <c r="J34" s="20"/>
      <c r="K34" s="20">
        <v>2000</v>
      </c>
      <c r="L34" s="20">
        <v>2000</v>
      </c>
      <c r="M34" s="20">
        <v>6235</v>
      </c>
      <c r="N34" s="15">
        <v>6235</v>
      </c>
    </row>
    <row r="35" spans="1:14" ht="12.75">
      <c r="A35" s="61" t="s">
        <v>42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</row>
    <row r="36" spans="1:14" ht="12.75">
      <c r="A36" s="64" t="s">
        <v>20</v>
      </c>
      <c r="B36" s="4">
        <v>1</v>
      </c>
      <c r="C36" s="4">
        <v>1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65"/>
    </row>
    <row r="37" spans="1:14" ht="12.75">
      <c r="A37" s="31" t="s">
        <v>17</v>
      </c>
      <c r="B37" s="6">
        <v>1</v>
      </c>
      <c r="C37" s="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65"/>
    </row>
    <row r="38" spans="1:14" ht="12.75">
      <c r="A38" s="31" t="s">
        <v>17</v>
      </c>
      <c r="B38" s="6">
        <v>1</v>
      </c>
      <c r="C38" s="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65"/>
    </row>
    <row r="39" spans="1:14" ht="12.75">
      <c r="A39" s="66" t="s">
        <v>37</v>
      </c>
      <c r="B39" s="53">
        <f aca="true" t="shared" si="2" ref="B39:N39">SUM(B36:B38)</f>
        <v>3</v>
      </c>
      <c r="C39" s="53">
        <f t="shared" si="2"/>
        <v>1</v>
      </c>
      <c r="D39" s="53">
        <f t="shared" si="2"/>
        <v>0</v>
      </c>
      <c r="E39" s="53">
        <f t="shared" si="2"/>
        <v>0</v>
      </c>
      <c r="F39" s="53">
        <f t="shared" si="2"/>
        <v>0</v>
      </c>
      <c r="G39" s="53">
        <f t="shared" si="2"/>
        <v>0</v>
      </c>
      <c r="H39" s="53">
        <f t="shared" si="2"/>
        <v>0</v>
      </c>
      <c r="I39" s="53">
        <f t="shared" si="2"/>
        <v>0</v>
      </c>
      <c r="J39" s="53">
        <f t="shared" si="2"/>
        <v>0</v>
      </c>
      <c r="K39" s="53">
        <f t="shared" si="2"/>
        <v>0</v>
      </c>
      <c r="L39" s="53">
        <f t="shared" si="2"/>
        <v>0</v>
      </c>
      <c r="M39" s="53">
        <f t="shared" si="2"/>
        <v>0</v>
      </c>
      <c r="N39" s="67">
        <f t="shared" si="2"/>
        <v>0</v>
      </c>
    </row>
    <row r="40" spans="1:14" ht="13.5" thickBot="1">
      <c r="A40" s="58" t="s">
        <v>41</v>
      </c>
      <c r="B40" s="68">
        <f>SUM(B25:B38)</f>
        <v>20</v>
      </c>
      <c r="C40" s="69">
        <f aca="true" t="shared" si="3" ref="C40:N40">SUM(C25:C38)</f>
        <v>15</v>
      </c>
      <c r="D40" s="69">
        <f t="shared" si="3"/>
        <v>6820</v>
      </c>
      <c r="E40" s="69">
        <f t="shared" si="3"/>
        <v>3380.16</v>
      </c>
      <c r="F40" s="69">
        <f t="shared" si="3"/>
        <v>0</v>
      </c>
      <c r="G40" s="69">
        <f t="shared" si="3"/>
        <v>3439.84</v>
      </c>
      <c r="H40" s="69">
        <f t="shared" si="3"/>
        <v>0</v>
      </c>
      <c r="I40" s="69">
        <f t="shared" si="3"/>
        <v>0</v>
      </c>
      <c r="J40" s="69">
        <f t="shared" si="3"/>
        <v>0</v>
      </c>
      <c r="K40" s="69">
        <f t="shared" si="3"/>
        <v>5380.16</v>
      </c>
      <c r="L40" s="69">
        <f t="shared" si="3"/>
        <v>2000</v>
      </c>
      <c r="M40" s="69">
        <f t="shared" si="3"/>
        <v>6235</v>
      </c>
      <c r="N40" s="70">
        <f t="shared" si="3"/>
        <v>6235</v>
      </c>
    </row>
    <row r="41" spans="1:14" ht="13.5" thickBot="1">
      <c r="A41" s="59" t="s">
        <v>39</v>
      </c>
      <c r="B41" s="60">
        <f>SUM(B22,B40)</f>
        <v>26</v>
      </c>
      <c r="C41" s="60">
        <f aca="true" t="shared" si="4" ref="C41:N41">SUM(C22,C40)</f>
        <v>18</v>
      </c>
      <c r="D41" s="60">
        <f t="shared" si="4"/>
        <v>44401.56</v>
      </c>
      <c r="E41" s="60">
        <f t="shared" si="4"/>
        <v>22596.43</v>
      </c>
      <c r="F41" s="60">
        <f t="shared" si="4"/>
        <v>5801.94</v>
      </c>
      <c r="G41" s="60">
        <f t="shared" si="4"/>
        <v>14963.91</v>
      </c>
      <c r="H41" s="60">
        <f t="shared" si="4"/>
        <v>1039.28</v>
      </c>
      <c r="I41" s="60">
        <f t="shared" si="4"/>
        <v>14742.869999999999</v>
      </c>
      <c r="J41" s="60">
        <f t="shared" si="4"/>
        <v>9812.45</v>
      </c>
      <c r="K41" s="60">
        <f t="shared" si="4"/>
        <v>38370.17999999999</v>
      </c>
      <c r="L41" s="60">
        <f t="shared" si="4"/>
        <v>14221.71</v>
      </c>
      <c r="M41" s="60">
        <f t="shared" si="4"/>
        <v>6235</v>
      </c>
      <c r="N41" s="60">
        <f t="shared" si="4"/>
        <v>6235</v>
      </c>
    </row>
  </sheetData>
  <mergeCells count="3">
    <mergeCell ref="B8:C8"/>
    <mergeCell ref="M8:N8"/>
    <mergeCell ref="K9:L9"/>
  </mergeCells>
  <printOptions/>
  <pageMargins left="0.5905511811023623" right="0.07874015748031496" top="0.1968503937007874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N48"/>
    </sheetView>
  </sheetViews>
  <sheetFormatPr defaultColWidth="9.00390625" defaultRowHeight="12.75"/>
  <cols>
    <col min="1" max="1" width="19.375" style="0" customWidth="1"/>
    <col min="2" max="2" width="9.375" style="0" customWidth="1"/>
    <col min="3" max="3" width="7.75390625" style="0" customWidth="1"/>
    <col min="4" max="4" width="8.00390625" style="0" customWidth="1"/>
    <col min="5" max="5" width="8.75390625" style="0" customWidth="1"/>
    <col min="6" max="6" width="8.625" style="0" customWidth="1"/>
    <col min="7" max="8" width="8.375" style="0" customWidth="1"/>
    <col min="9" max="9" width="7.625" style="0" customWidth="1"/>
    <col min="10" max="10" width="7.875" style="0" customWidth="1"/>
    <col min="11" max="12" width="8.25390625" style="0" customWidth="1"/>
    <col min="13" max="15" width="8.125" style="0" customWidth="1"/>
    <col min="16" max="17" width="7.75390625" style="0" customWidth="1"/>
  </cols>
  <sheetData/>
  <printOptions/>
  <pageMargins left="0.1968503937007874" right="0.1968503937007874" top="0.1968503937007874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139"/>
    </sheetView>
  </sheetViews>
  <sheetFormatPr defaultColWidth="9.00390625" defaultRowHeight="12.75"/>
  <cols>
    <col min="1" max="1" width="19.00390625" style="0" customWidth="1"/>
    <col min="2" max="2" width="8.00390625" style="0" customWidth="1"/>
    <col min="3" max="4" width="7.625" style="0" customWidth="1"/>
    <col min="5" max="5" width="7.25390625" style="0" customWidth="1"/>
    <col min="6" max="6" width="7.75390625" style="0" customWidth="1"/>
    <col min="7" max="7" width="7.25390625" style="0" customWidth="1"/>
    <col min="8" max="8" width="8.25390625" style="0" customWidth="1"/>
    <col min="9" max="9" width="5.625" style="0" customWidth="1"/>
    <col min="10" max="10" width="10.125" style="0" customWidth="1"/>
    <col min="11" max="11" width="6.75390625" style="0" customWidth="1"/>
    <col min="12" max="12" width="7.25390625" style="0" customWidth="1"/>
  </cols>
  <sheetData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КСП</dc:creator>
  <cp:keywords/>
  <dc:description/>
  <cp:lastModifiedBy>1</cp:lastModifiedBy>
  <cp:lastPrinted>2005-10-24T05:52:23Z</cp:lastPrinted>
  <dcterms:created xsi:type="dcterms:W3CDTF">2005-08-11T05:12:33Z</dcterms:created>
  <dcterms:modified xsi:type="dcterms:W3CDTF">2005-10-24T06:41:46Z</dcterms:modified>
  <cp:category/>
  <cp:version/>
  <cp:contentType/>
  <cp:contentStatus/>
</cp:coreProperties>
</file>