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'стр.1'!$A$1:$DF$49</definedName>
    <definedName name="_xlnm.Print_Area" localSheetId="1">'стр.2'!$A$1:$J$21</definedName>
    <definedName name="_xlnm.Print_Area" localSheetId="2">'стр.3'!$A$1:$DF$50</definedName>
  </definedNames>
  <calcPr fullCalcOnLoad="1"/>
</workbook>
</file>

<file path=xl/sharedStrings.xml><?xml version="1.0" encoding="utf-8"?>
<sst xmlns="http://schemas.openxmlformats.org/spreadsheetml/2006/main" count="145" uniqueCount="108">
  <si>
    <t xml:space="preserve">Руководитель 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</si>
  <si>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</si>
  <si>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</si>
  <si>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</si>
  <si>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</si>
  <si>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</si>
  <si>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</si>
  <si>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</si>
  <si>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</si>
  <si>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</si>
  <si>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</si>
  <si>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Итого</t>
  </si>
  <si>
    <t>(должность)</t>
  </si>
  <si>
    <t>руб.</t>
  </si>
  <si>
    <t>В кассу для оплаты в срок</t>
  </si>
  <si>
    <t>г.  по "</t>
  </si>
  <si>
    <t>в сумме</t>
  </si>
  <si>
    <t>Главный
бухгалтер</t>
  </si>
  <si>
    <t>ПЛАТЕЖНАЯ ВЕДОМОСТЬ №</t>
  </si>
  <si>
    <t>по ОКЕИ</t>
  </si>
  <si>
    <t>383</t>
  </si>
  <si>
    <t>0504403</t>
  </si>
  <si>
    <t>Единица измерения: руб.</t>
  </si>
  <si>
    <t>Дебет счета</t>
  </si>
  <si>
    <t>Кредит счета</t>
  </si>
  <si>
    <t>№
п/п</t>
  </si>
  <si>
    <t>Фамилия, имя, отчество</t>
  </si>
  <si>
    <t>Расписка
в получении</t>
  </si>
  <si>
    <t>Табельный номер</t>
  </si>
  <si>
    <t>Сумма</t>
  </si>
  <si>
    <t>Расходный кассовый
ордер №</t>
  </si>
  <si>
    <t>Форма 0504403 (последняя страница)</t>
  </si>
  <si>
    <t>По настоящей ведомости:</t>
  </si>
  <si>
    <t>выдано</t>
  </si>
  <si>
    <t>,  не выдано</t>
  </si>
  <si>
    <t>, депонировано</t>
  </si>
  <si>
    <t>Кассир</t>
  </si>
  <si>
    <t>Раздатчик</t>
  </si>
  <si>
    <t>Составил</t>
  </si>
  <si>
    <t>Проверил</t>
  </si>
  <si>
    <t xml:space="preserve">с </t>
  </si>
  <si>
    <t>за</t>
  </si>
  <si>
    <t>20104</t>
  </si>
  <si>
    <t>7</t>
  </si>
  <si>
    <t>1</t>
  </si>
  <si>
    <t>Территориальная избирательная комиссия города Троицка</t>
  </si>
  <si>
    <t>310</t>
  </si>
  <si>
    <t>311</t>
  </si>
  <si>
    <t>312</t>
  </si>
  <si>
    <t>313</t>
  </si>
  <si>
    <t>314</t>
  </si>
  <si>
    <t>315</t>
  </si>
  <si>
    <t>316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</si>
  <si>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</si>
  <si>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</si>
  <si>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</si>
  <si>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</si>
  <si>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</si>
  <si>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</si>
  <si>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</si>
  <si>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</si>
  <si>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</si>
  <si>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</si>
  <si>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</si>
  <si>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</si>
  <si>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</si>
  <si>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</si>
  <si>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</si>
  <si>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</si>
  <si>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</si>
  <si>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</si>
  <si>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</si>
  <si>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</si>
  <si>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</si>
  <si>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</si>
  <si>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2219</t>
  </si>
  <si>
    <t>340</t>
  </si>
  <si>
    <t>341</t>
  </si>
  <si>
    <t>342</t>
  </si>
  <si>
    <t>343</t>
  </si>
  <si>
    <t>344</t>
  </si>
  <si>
    <t>345</t>
  </si>
  <si>
    <t>346</t>
  </si>
  <si>
    <t>347</t>
  </si>
  <si>
    <t>ОТЧЕТ</t>
  </si>
  <si>
    <t>Дополнительная оплата труда (вознаграждение)</t>
  </si>
  <si>
    <t>Расходы на  печатную продукцию</t>
  </si>
  <si>
    <t>Расходы на связь</t>
  </si>
  <si>
    <t>Транспортные расходы</t>
  </si>
  <si>
    <t>Канцелярские расходы</t>
  </si>
  <si>
    <t>Другие расходы</t>
  </si>
  <si>
    <t>Всего расходов</t>
  </si>
  <si>
    <t>Расходы на оборудование и содержание помещений избирательных участков</t>
  </si>
  <si>
    <t>депутаты</t>
  </si>
  <si>
    <t>Вид расходов</t>
  </si>
  <si>
    <t xml:space="preserve">Всего </t>
  </si>
  <si>
    <t>в том числе:</t>
  </si>
  <si>
    <t>глава города</t>
  </si>
  <si>
    <t>В том числе:</t>
  </si>
  <si>
    <t xml:space="preserve">Приложение </t>
  </si>
  <si>
    <r>
      <t xml:space="preserve">к решению Собрания </t>
    </r>
  </si>
  <si>
    <r>
      <t xml:space="preserve">депутатов города Троицка </t>
    </r>
  </si>
  <si>
    <r>
      <t xml:space="preserve">от </t>
    </r>
    <r>
      <rPr>
        <u val="single"/>
        <sz val="12"/>
        <rFont val="Arial"/>
        <family val="2"/>
      </rPr>
      <t>19.05.2010 г.</t>
    </r>
    <r>
      <rPr>
        <sz val="12"/>
        <rFont val="Arial"/>
        <family val="2"/>
      </rPr>
      <t xml:space="preserve"> № </t>
    </r>
    <r>
      <rPr>
        <u val="single"/>
        <sz val="12"/>
        <rFont val="Arial"/>
        <family val="2"/>
      </rPr>
      <t>56</t>
    </r>
  </si>
  <si>
    <t xml:space="preserve">      рублей</t>
  </si>
  <si>
    <t xml:space="preserve">о поступлении и расходовании средств бюджета города Троицка, выделенных Избирательной комиссии муниципального образования «город Троицк» на подготовку и  проведение выборов депутатов Собрания депутатов города Троицка четвертого созыва и главы города Троицка </t>
  </si>
  <si>
    <t>(муниципальные выборы 14 марта 2010 года)</t>
  </si>
  <si>
    <t>Избирательная комиссия муниципального образования, всего</t>
  </si>
  <si>
    <t>Участковые избирательные комиссии,       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</si>
</sst>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45">
    <font>
      <sz val="10"/>
      <name val="Arial Cyr"/>
      <family val="0"/>
    </font>
    <font>
      <sz val="8"/>
      <name val="Arial"/>
      <family val="2"/>
    </font>
    <font>
      <sz val="6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0"/>
  <sheetViews>
    <sheetView zoomScaleSheetLayoutView="100" zoomScalePageLayoutView="0" workbookViewId="0" topLeftCell="A29">
      <selection activeCell="BW20" sqref="BW20:CI50"/>
    </sheetView>
  </sheetViews>
  <sheetFormatPr defaultColWidth="0.875" defaultRowHeight="12.75"/>
  <cols>
    <col min="1" max="16384" width="0.875" style="4" customWidth="1"/>
  </cols>
  <sheetData>
    <row r="1" s="1" customFormat="1" ht="11.25">
      <c r="AZ1" s="1" t="s">
        <v>14</v>
      </c>
    </row>
    <row r="2" spans="52:109" s="1" customFormat="1" ht="15" customHeight="1">
      <c r="AZ2" s="1" t="s">
        <v>40</v>
      </c>
      <c r="BB2" s="2" t="s">
        <v>3</v>
      </c>
      <c r="BC2" s="46"/>
      <c r="BD2" s="46"/>
      <c r="BE2" s="46"/>
      <c r="BF2" s="1" t="s">
        <v>3</v>
      </c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55">
        <v>200</v>
      </c>
      <c r="BT2" s="55"/>
      <c r="BU2" s="55"/>
      <c r="BV2" s="55"/>
      <c r="BW2" s="55"/>
      <c r="BX2" s="56" t="s">
        <v>43</v>
      </c>
      <c r="BY2" s="56"/>
      <c r="CF2" s="2" t="s">
        <v>15</v>
      </c>
      <c r="CG2" s="46"/>
      <c r="CH2" s="46"/>
      <c r="CI2" s="46"/>
      <c r="CJ2" s="1" t="s">
        <v>3</v>
      </c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55">
        <v>200</v>
      </c>
      <c r="CX2" s="55"/>
      <c r="CY2" s="55"/>
      <c r="CZ2" s="55"/>
      <c r="DA2" s="55"/>
      <c r="DB2" s="56" t="s">
        <v>43</v>
      </c>
      <c r="DC2" s="56"/>
      <c r="DE2" s="1" t="s">
        <v>4</v>
      </c>
    </row>
    <row r="3" spans="52:110" s="1" customFormat="1" ht="15" customHeight="1">
      <c r="AZ3" s="1" t="s">
        <v>16</v>
      </c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55" t="s">
        <v>13</v>
      </c>
      <c r="DC3" s="55"/>
      <c r="DD3" s="55"/>
      <c r="DE3" s="55"/>
      <c r="DF3" s="55"/>
    </row>
    <row r="4" spans="52:110" s="1" customFormat="1" ht="20.25" customHeight="1">
      <c r="AZ4" s="1" t="s">
        <v>0</v>
      </c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</row>
    <row r="5" spans="66:110" s="1" customFormat="1" ht="12.75" customHeight="1">
      <c r="BN5" s="58" t="s">
        <v>1</v>
      </c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CB5" s="58" t="s">
        <v>2</v>
      </c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</row>
    <row r="6" spans="52:110" s="1" customFormat="1" ht="25.5" customHeight="1">
      <c r="AZ6" s="62" t="s">
        <v>17</v>
      </c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</row>
    <row r="7" spans="52:110" s="1" customFormat="1" ht="11.25">
      <c r="AZ7" s="3"/>
      <c r="BN7" s="58" t="s">
        <v>1</v>
      </c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CB7" s="58" t="s">
        <v>2</v>
      </c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</row>
    <row r="8" ht="18" customHeight="1"/>
    <row r="9" spans="61:110" s="5" customFormat="1" ht="16.5" thickBot="1">
      <c r="BI9" s="6" t="s">
        <v>18</v>
      </c>
      <c r="BK9" s="60" t="s">
        <v>44</v>
      </c>
      <c r="BL9" s="60"/>
      <c r="BM9" s="60"/>
      <c r="BN9" s="60"/>
      <c r="BO9" s="60"/>
      <c r="BP9" s="60"/>
      <c r="BQ9" s="60"/>
      <c r="CR9" s="37" t="s">
        <v>5</v>
      </c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9"/>
    </row>
    <row r="10" spans="2:110" s="7" customFormat="1" ht="13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8"/>
      <c r="BX10" s="8"/>
      <c r="BY10" s="8"/>
      <c r="BZ10" s="8"/>
      <c r="CA10" s="8"/>
      <c r="CB10" s="8"/>
      <c r="CC10" s="8"/>
      <c r="CD10" s="8"/>
      <c r="CF10" s="8"/>
      <c r="CP10" s="2" t="s">
        <v>6</v>
      </c>
      <c r="CR10" s="40" t="s">
        <v>21</v>
      </c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2"/>
    </row>
    <row r="11" spans="35:110" s="1" customFormat="1" ht="13.5" customHeight="1">
      <c r="AI11" s="2" t="s">
        <v>41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55">
        <v>200</v>
      </c>
      <c r="BE11" s="55"/>
      <c r="BF11" s="55"/>
      <c r="BG11" s="55"/>
      <c r="BH11" s="55"/>
      <c r="BI11" s="56" t="s">
        <v>43</v>
      </c>
      <c r="BJ11" s="56"/>
      <c r="BK11" s="56"/>
      <c r="BM11" s="1" t="s">
        <v>4</v>
      </c>
      <c r="CP11" s="2" t="s">
        <v>7</v>
      </c>
      <c r="CR11" s="47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9"/>
    </row>
    <row r="12" spans="1:110" s="1" customFormat="1" ht="13.5" customHeight="1">
      <c r="A12" s="1" t="s">
        <v>9</v>
      </c>
      <c r="L12" s="64" t="s">
        <v>45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I12" s="9" t="s">
        <v>8</v>
      </c>
      <c r="CR12" s="47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9"/>
    </row>
    <row r="13" spans="1:110" s="1" customFormat="1" ht="13.5" customHeight="1">
      <c r="A13" s="1" t="s">
        <v>10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R13" s="47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9"/>
    </row>
    <row r="14" spans="1:110" s="1" customFormat="1" ht="13.5" customHeight="1" thickBot="1">
      <c r="A14" s="1" t="s">
        <v>22</v>
      </c>
      <c r="CI14" s="1" t="s">
        <v>19</v>
      </c>
      <c r="CR14" s="43" t="s">
        <v>20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5"/>
    </row>
    <row r="15" spans="93:110" s="1" customFormat="1" ht="12.75" customHeight="1" thickBot="1"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</row>
    <row r="16" spans="1:110" s="1" customFormat="1" ht="23.25" customHeight="1" thickBot="1">
      <c r="A16" s="11" t="s">
        <v>23</v>
      </c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  <c r="AM16" s="12" t="s">
        <v>24</v>
      </c>
      <c r="AO16" s="65" t="s">
        <v>42</v>
      </c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7"/>
      <c r="BC16" s="68" t="s">
        <v>30</v>
      </c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7"/>
      <c r="CM16" s="11"/>
      <c r="CO16" s="10"/>
      <c r="CP16" s="13" t="s">
        <v>7</v>
      </c>
      <c r="CQ16" s="10"/>
      <c r="CR16" s="65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7"/>
    </row>
    <row r="17" spans="93:110" s="14" customFormat="1" ht="12.75" customHeight="1"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</row>
    <row r="18" spans="1:110" s="14" customFormat="1" ht="24" customHeight="1">
      <c r="A18" s="51" t="s">
        <v>25</v>
      </c>
      <c r="B18" s="51"/>
      <c r="C18" s="51"/>
      <c r="D18" s="51"/>
      <c r="E18" s="51"/>
      <c r="F18" s="51"/>
      <c r="G18" s="51"/>
      <c r="H18" s="51"/>
      <c r="I18" s="51"/>
      <c r="J18" s="51"/>
      <c r="K18" s="54"/>
      <c r="L18" s="50" t="s">
        <v>26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4"/>
      <c r="BI18" s="50" t="s">
        <v>28</v>
      </c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4"/>
      <c r="BW18" s="50" t="s">
        <v>29</v>
      </c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4"/>
      <c r="CJ18" s="50" t="s">
        <v>27</v>
      </c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</row>
    <row r="19" spans="1:110" s="14" customFormat="1" ht="11.25">
      <c r="A19" s="69">
        <v>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>
        <v>2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52">
        <v>3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>
        <v>4</v>
      </c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>
        <v>5</v>
      </c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3"/>
    </row>
    <row r="20" spans="1:110" s="14" customFormat="1" ht="15.75" customHeight="1">
      <c r="A20" s="31" t="s">
        <v>46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6">
        <v>12670</v>
      </c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30"/>
    </row>
    <row r="21" spans="1:110" s="14" customFormat="1" ht="15.75" customHeight="1">
      <c r="A21" s="31" t="s">
        <v>47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6">
        <v>9050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30"/>
    </row>
    <row r="22" spans="1:110" s="14" customFormat="1" ht="15.75" customHeight="1">
      <c r="A22" s="31" t="s">
        <v>48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6">
        <v>10230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30"/>
    </row>
    <row r="23" spans="1:110" s="14" customFormat="1" ht="15.75" customHeight="1">
      <c r="A23" s="31" t="s">
        <v>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6">
        <v>12670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30"/>
    </row>
    <row r="24" spans="1:110" s="14" customFormat="1" ht="15.75" customHeight="1">
      <c r="A24" s="31" t="s">
        <v>50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6">
        <v>16000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30"/>
    </row>
    <row r="25" spans="1:110" s="14" customFormat="1" ht="15.75" customHeight="1">
      <c r="A25" s="31" t="s">
        <v>51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6">
        <v>16000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30"/>
    </row>
    <row r="26" spans="1:110" s="14" customFormat="1" ht="15.75" customHeight="1">
      <c r="A26" s="31" t="s">
        <v>52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6">
        <v>12670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30"/>
    </row>
    <row r="27" spans="1:110" s="14" customFormat="1" ht="15.75" customHeight="1">
      <c r="A27" s="31" t="s">
        <v>75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6">
        <v>11450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30"/>
    </row>
    <row r="28" spans="1:110" s="14" customFormat="1" ht="15.75" customHeight="1">
      <c r="A28" s="31" t="s">
        <v>53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6">
        <v>11450</v>
      </c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30"/>
    </row>
    <row r="29" spans="1:110" s="14" customFormat="1" ht="15.75" customHeight="1">
      <c r="A29" s="31" t="s">
        <v>54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6">
        <v>16000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30"/>
    </row>
    <row r="30" spans="1:110" s="14" customFormat="1" ht="15.75" customHeight="1">
      <c r="A30" s="31" t="s">
        <v>55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5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6">
        <v>6950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30"/>
    </row>
    <row r="31" spans="1:110" s="14" customFormat="1" ht="15.75" customHeight="1">
      <c r="A31" s="31" t="s">
        <v>56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6">
        <v>12670</v>
      </c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30"/>
    </row>
    <row r="32" spans="1:110" s="14" customFormat="1" ht="15.75" customHeight="1">
      <c r="A32" s="31" t="s">
        <v>57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5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6">
        <v>16920</v>
      </c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30"/>
    </row>
    <row r="33" spans="1:110" s="14" customFormat="1" ht="15.75" customHeight="1">
      <c r="A33" s="31" t="s">
        <v>58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5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6">
        <v>12670</v>
      </c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30"/>
    </row>
    <row r="34" spans="1:110" s="14" customFormat="1" ht="15.75" customHeight="1">
      <c r="A34" s="31" t="s">
        <v>59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5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6">
        <v>8000</v>
      </c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30"/>
    </row>
    <row r="35" spans="1:110" s="14" customFormat="1" ht="15.75" customHeight="1">
      <c r="A35" s="31" t="s">
        <v>60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5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6">
        <v>16000</v>
      </c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30"/>
    </row>
    <row r="36" spans="1:110" s="14" customFormat="1" ht="15.75" customHeight="1">
      <c r="A36" s="31" t="s">
        <v>61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5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6">
        <v>16920</v>
      </c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30"/>
    </row>
    <row r="37" spans="1:110" s="14" customFormat="1" ht="15.75" customHeight="1">
      <c r="A37" s="31" t="s">
        <v>62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5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6">
        <v>11450</v>
      </c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30"/>
    </row>
    <row r="38" spans="1:110" s="14" customFormat="1" ht="15.75" customHeight="1">
      <c r="A38" s="31" t="s">
        <v>63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6">
        <v>11450</v>
      </c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30"/>
    </row>
    <row r="39" spans="1:110" s="14" customFormat="1" ht="15.75" customHeight="1">
      <c r="A39" s="31" t="s">
        <v>64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5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6">
        <v>16920</v>
      </c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30"/>
    </row>
    <row r="40" spans="1:110" s="14" customFormat="1" ht="15.75" customHeight="1">
      <c r="A40" s="31" t="s">
        <v>65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5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6">
        <v>11450</v>
      </c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30"/>
    </row>
    <row r="41" spans="1:110" s="14" customFormat="1" ht="15.75" customHeight="1">
      <c r="A41" s="31" t="s">
        <v>66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5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6">
        <v>8000</v>
      </c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30"/>
    </row>
    <row r="42" spans="1:110" s="14" customFormat="1" ht="15.75" customHeight="1">
      <c r="A42" s="31" t="s">
        <v>67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5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6">
        <v>11450</v>
      </c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30"/>
    </row>
    <row r="43" spans="1:110" s="14" customFormat="1" ht="15.75" customHeight="1">
      <c r="A43" s="31" t="s">
        <v>68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5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6">
        <v>11450</v>
      </c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30"/>
    </row>
    <row r="44" spans="1:110" s="14" customFormat="1" ht="15.75" customHeight="1">
      <c r="A44" s="31" t="s">
        <v>69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5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6">
        <v>12670</v>
      </c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30"/>
    </row>
    <row r="45" spans="1:110" s="14" customFormat="1" ht="15.75" customHeight="1">
      <c r="A45" s="31" t="s">
        <v>70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5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6">
        <v>11450</v>
      </c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30"/>
    </row>
    <row r="46" spans="1:110" s="14" customFormat="1" ht="15.75" customHeight="1">
      <c r="A46" s="31" t="s">
        <v>71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5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6">
        <v>16000</v>
      </c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30"/>
    </row>
    <row r="47" spans="1:110" s="14" customFormat="1" ht="15.75" customHeight="1">
      <c r="A47" s="31" t="s">
        <v>72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5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6">
        <v>16000</v>
      </c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30"/>
    </row>
    <row r="48" spans="1:110" s="14" customFormat="1" ht="15.75" customHeight="1">
      <c r="A48" s="31" t="s">
        <v>73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5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6">
        <v>11450</v>
      </c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30"/>
    </row>
    <row r="49" spans="1:110" s="14" customFormat="1" ht="15.75" customHeight="1">
      <c r="A49" s="31" t="s">
        <v>74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6">
        <v>8000</v>
      </c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30"/>
    </row>
    <row r="50" spans="75:87" ht="12.75">
      <c r="BW50" s="27">
        <f>SUM(BW20:BW49)</f>
        <v>376060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</row>
  </sheetData>
  <sheetProtection/>
  <mergeCells count="198">
    <mergeCell ref="A19:K19"/>
    <mergeCell ref="BI19:BV19"/>
    <mergeCell ref="BW19:CI19"/>
    <mergeCell ref="A20:K20"/>
    <mergeCell ref="L20:BH20"/>
    <mergeCell ref="BI20:BV20"/>
    <mergeCell ref="BW20:CI20"/>
    <mergeCell ref="L19:BH19"/>
    <mergeCell ref="A18:K18"/>
    <mergeCell ref="L12:CG12"/>
    <mergeCell ref="Y13:CG13"/>
    <mergeCell ref="CR13:DF13"/>
    <mergeCell ref="M16:Y16"/>
    <mergeCell ref="AO16:BA16"/>
    <mergeCell ref="BW16:CI16"/>
    <mergeCell ref="BC16:BU16"/>
    <mergeCell ref="L18:BH18"/>
    <mergeCell ref="CR16:DF16"/>
    <mergeCell ref="BK9:BQ9"/>
    <mergeCell ref="Y10:BV10"/>
    <mergeCell ref="AZ6:BM6"/>
    <mergeCell ref="CR11:DF11"/>
    <mergeCell ref="BN6:BY6"/>
    <mergeCell ref="CB6:DF6"/>
    <mergeCell ref="BN7:BY7"/>
    <mergeCell ref="CB7:DF7"/>
    <mergeCell ref="BD11:BH11"/>
    <mergeCell ref="BI11:BK11"/>
    <mergeCell ref="BH3:DA3"/>
    <mergeCell ref="DB3:DF3"/>
    <mergeCell ref="BN4:BY4"/>
    <mergeCell ref="BN5:BY5"/>
    <mergeCell ref="CB4:DF4"/>
    <mergeCell ref="CB5:DF5"/>
    <mergeCell ref="CG2:CI2"/>
    <mergeCell ref="CL2:CV2"/>
    <mergeCell ref="CW2:DA2"/>
    <mergeCell ref="DB2:DC2"/>
    <mergeCell ref="BC2:BE2"/>
    <mergeCell ref="BS2:BW2"/>
    <mergeCell ref="BX2:BY2"/>
    <mergeCell ref="BH2:BR2"/>
    <mergeCell ref="AJ11:BC11"/>
    <mergeCell ref="CJ22:DF22"/>
    <mergeCell ref="BW22:CI22"/>
    <mergeCell ref="CJ20:DF20"/>
    <mergeCell ref="CR12:DF12"/>
    <mergeCell ref="CJ18:DF18"/>
    <mergeCell ref="CJ19:DF19"/>
    <mergeCell ref="BI18:BV18"/>
    <mergeCell ref="BW18:CI18"/>
    <mergeCell ref="CJ21:DF21"/>
    <mergeCell ref="A21:K21"/>
    <mergeCell ref="L21:BH21"/>
    <mergeCell ref="BI21:BV21"/>
    <mergeCell ref="A22:K22"/>
    <mergeCell ref="L22:BH22"/>
    <mergeCell ref="BI22:BV22"/>
    <mergeCell ref="A23:K23"/>
    <mergeCell ref="L23:BH23"/>
    <mergeCell ref="BI23:BV23"/>
    <mergeCell ref="BW23:CI23"/>
    <mergeCell ref="BW24:CI24"/>
    <mergeCell ref="CR9:DF9"/>
    <mergeCell ref="CR10:DF10"/>
    <mergeCell ref="CR14:DF14"/>
    <mergeCell ref="CJ23:DF23"/>
    <mergeCell ref="BW21:CI21"/>
    <mergeCell ref="BW26:CI26"/>
    <mergeCell ref="CJ24:DF24"/>
    <mergeCell ref="A25:K25"/>
    <mergeCell ref="L25:BH25"/>
    <mergeCell ref="BI25:BV25"/>
    <mergeCell ref="BW25:CI25"/>
    <mergeCell ref="CJ25:DF25"/>
    <mergeCell ref="A24:K24"/>
    <mergeCell ref="L24:BH24"/>
    <mergeCell ref="BI24:BV24"/>
    <mergeCell ref="BW28:CI28"/>
    <mergeCell ref="CJ26:DF26"/>
    <mergeCell ref="A27:K27"/>
    <mergeCell ref="L27:BH27"/>
    <mergeCell ref="BI27:BV27"/>
    <mergeCell ref="BW27:CI27"/>
    <mergeCell ref="CJ27:DF27"/>
    <mergeCell ref="A26:K26"/>
    <mergeCell ref="L26:BH26"/>
    <mergeCell ref="BI26:BV26"/>
    <mergeCell ref="BW30:CI30"/>
    <mergeCell ref="CJ28:DF28"/>
    <mergeCell ref="A29:K29"/>
    <mergeCell ref="L29:BH29"/>
    <mergeCell ref="BI29:BV29"/>
    <mergeCell ref="BW29:CI29"/>
    <mergeCell ref="CJ29:DF29"/>
    <mergeCell ref="A28:K28"/>
    <mergeCell ref="L28:BH28"/>
    <mergeCell ref="BI28:BV28"/>
    <mergeCell ref="BW32:CI32"/>
    <mergeCell ref="CJ30:DF30"/>
    <mergeCell ref="A31:K31"/>
    <mergeCell ref="L31:BH31"/>
    <mergeCell ref="BI31:BV31"/>
    <mergeCell ref="BW31:CI31"/>
    <mergeCell ref="CJ31:DF31"/>
    <mergeCell ref="A30:K30"/>
    <mergeCell ref="L30:BH30"/>
    <mergeCell ref="BI30:BV30"/>
    <mergeCell ref="BW34:CI34"/>
    <mergeCell ref="CJ32:DF32"/>
    <mergeCell ref="A33:K33"/>
    <mergeCell ref="L33:BH33"/>
    <mergeCell ref="BI33:BV33"/>
    <mergeCell ref="BW33:CI33"/>
    <mergeCell ref="CJ33:DF33"/>
    <mergeCell ref="A32:K32"/>
    <mergeCell ref="L32:BH32"/>
    <mergeCell ref="BI32:BV32"/>
    <mergeCell ref="BW36:CI36"/>
    <mergeCell ref="CJ34:DF34"/>
    <mergeCell ref="A35:K35"/>
    <mergeCell ref="L35:BH35"/>
    <mergeCell ref="BI35:BV35"/>
    <mergeCell ref="BW35:CI35"/>
    <mergeCell ref="CJ35:DF35"/>
    <mergeCell ref="A34:K34"/>
    <mergeCell ref="L34:BH34"/>
    <mergeCell ref="BI34:BV34"/>
    <mergeCell ref="BW38:CI38"/>
    <mergeCell ref="CJ36:DF36"/>
    <mergeCell ref="A37:K37"/>
    <mergeCell ref="L37:BH37"/>
    <mergeCell ref="BI37:BV37"/>
    <mergeCell ref="BW37:CI37"/>
    <mergeCell ref="CJ37:DF37"/>
    <mergeCell ref="A36:K36"/>
    <mergeCell ref="L36:BH36"/>
    <mergeCell ref="BI36:BV36"/>
    <mergeCell ref="BW40:CI40"/>
    <mergeCell ref="CJ38:DF38"/>
    <mergeCell ref="A39:K39"/>
    <mergeCell ref="L39:BH39"/>
    <mergeCell ref="BI39:BV39"/>
    <mergeCell ref="BW39:CI39"/>
    <mergeCell ref="CJ39:DF39"/>
    <mergeCell ref="A38:K38"/>
    <mergeCell ref="L38:BH38"/>
    <mergeCell ref="BI38:BV38"/>
    <mergeCell ref="BW42:CI42"/>
    <mergeCell ref="CJ40:DF40"/>
    <mergeCell ref="A41:K41"/>
    <mergeCell ref="L41:BH41"/>
    <mergeCell ref="BI41:BV41"/>
    <mergeCell ref="BW41:CI41"/>
    <mergeCell ref="CJ41:DF41"/>
    <mergeCell ref="A40:K40"/>
    <mergeCell ref="L40:BH40"/>
    <mergeCell ref="BI40:BV40"/>
    <mergeCell ref="BW44:CI44"/>
    <mergeCell ref="CJ42:DF42"/>
    <mergeCell ref="A43:K43"/>
    <mergeCell ref="L43:BH43"/>
    <mergeCell ref="BI43:BV43"/>
    <mergeCell ref="BW43:CI43"/>
    <mergeCell ref="CJ43:DF43"/>
    <mergeCell ref="A42:K42"/>
    <mergeCell ref="L42:BH42"/>
    <mergeCell ref="BI42:BV42"/>
    <mergeCell ref="BW46:CI46"/>
    <mergeCell ref="CJ44:DF44"/>
    <mergeCell ref="A45:K45"/>
    <mergeCell ref="L45:BH45"/>
    <mergeCell ref="BI45:BV45"/>
    <mergeCell ref="BW45:CI45"/>
    <mergeCell ref="CJ45:DF45"/>
    <mergeCell ref="A44:K44"/>
    <mergeCell ref="L44:BH44"/>
    <mergeCell ref="BI44:BV44"/>
    <mergeCell ref="BW48:CI48"/>
    <mergeCell ref="CJ46:DF46"/>
    <mergeCell ref="A47:K47"/>
    <mergeCell ref="L47:BH47"/>
    <mergeCell ref="BI47:BV47"/>
    <mergeCell ref="BW47:CI47"/>
    <mergeCell ref="CJ47:DF47"/>
    <mergeCell ref="A46:K46"/>
    <mergeCell ref="L46:BH46"/>
    <mergeCell ref="BI46:BV46"/>
    <mergeCell ref="BW50:CI50"/>
    <mergeCell ref="CJ48:DF48"/>
    <mergeCell ref="A49:K49"/>
    <mergeCell ref="L49:BH49"/>
    <mergeCell ref="BI49:BV49"/>
    <mergeCell ref="BW49:CI49"/>
    <mergeCell ref="CJ49:DF49"/>
    <mergeCell ref="A48:K48"/>
    <mergeCell ref="L48:BH48"/>
    <mergeCell ref="BI48:BV4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100" zoomScalePageLayoutView="0" workbookViewId="0" topLeftCell="A1">
      <selection activeCell="N18" sqref="N18"/>
    </sheetView>
  </sheetViews>
  <sheetFormatPr defaultColWidth="12.625" defaultRowHeight="12.75"/>
  <cols>
    <col min="1" max="1" width="37.375" style="20" customWidth="1"/>
    <col min="2" max="2" width="13.25390625" style="20" customWidth="1"/>
    <col min="3" max="3" width="13.125" style="20" customWidth="1"/>
    <col min="4" max="4" width="12.625" style="20" customWidth="1"/>
    <col min="5" max="5" width="19.125" style="20" customWidth="1"/>
    <col min="6" max="7" width="12.625" style="20" customWidth="1"/>
    <col min="8" max="8" width="17.375" style="20" customWidth="1"/>
    <col min="9" max="16384" width="12.625" style="20" customWidth="1"/>
  </cols>
  <sheetData>
    <row r="1" spans="8:10" ht="17.25" customHeight="1">
      <c r="H1" s="71" t="s">
        <v>99</v>
      </c>
      <c r="I1" s="71"/>
      <c r="J1" s="71"/>
    </row>
    <row r="2" spans="8:10" ht="17.25" customHeight="1">
      <c r="H2" s="71" t="s">
        <v>100</v>
      </c>
      <c r="I2" s="71"/>
      <c r="J2" s="71"/>
    </row>
    <row r="3" spans="8:10" ht="17.25" customHeight="1">
      <c r="H3" s="71" t="s">
        <v>101</v>
      </c>
      <c r="I3" s="71"/>
      <c r="J3" s="71"/>
    </row>
    <row r="4" spans="8:10" ht="17.25" customHeight="1">
      <c r="H4" s="71" t="s">
        <v>102</v>
      </c>
      <c r="I4" s="71"/>
      <c r="J4" s="71"/>
    </row>
    <row r="5" spans="1:10" ht="16.5" customHeight="1">
      <c r="A5" s="78" t="s">
        <v>84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30" customHeight="1">
      <c r="A6" s="73" t="s">
        <v>104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6.5" customHeight="1">
      <c r="A7" s="73" t="s">
        <v>105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20.25" customHeight="1">
      <c r="A8" s="21"/>
      <c r="B8" s="21"/>
      <c r="C8" s="21"/>
      <c r="D8" s="21"/>
      <c r="E8" s="21"/>
      <c r="F8" s="21"/>
      <c r="G8" s="21"/>
      <c r="H8" s="21"/>
      <c r="I8" s="77" t="s">
        <v>103</v>
      </c>
      <c r="J8" s="77"/>
    </row>
    <row r="9" spans="1:10" ht="28.5" customHeight="1">
      <c r="A9" s="74" t="s">
        <v>94</v>
      </c>
      <c r="B9" s="76" t="s">
        <v>95</v>
      </c>
      <c r="C9" s="76" t="s">
        <v>96</v>
      </c>
      <c r="D9" s="76"/>
      <c r="E9" s="76" t="s">
        <v>106</v>
      </c>
      <c r="F9" s="76" t="s">
        <v>96</v>
      </c>
      <c r="G9" s="76"/>
      <c r="H9" s="76" t="s">
        <v>107</v>
      </c>
      <c r="I9" s="76" t="s">
        <v>98</v>
      </c>
      <c r="J9" s="76"/>
    </row>
    <row r="10" spans="1:10" ht="49.5" customHeight="1">
      <c r="A10" s="75"/>
      <c r="B10" s="76"/>
      <c r="C10" s="26" t="s">
        <v>93</v>
      </c>
      <c r="D10" s="26" t="s">
        <v>97</v>
      </c>
      <c r="E10" s="76"/>
      <c r="F10" s="26" t="s">
        <v>93</v>
      </c>
      <c r="G10" s="26" t="s">
        <v>97</v>
      </c>
      <c r="H10" s="76"/>
      <c r="I10" s="26" t="s">
        <v>93</v>
      </c>
      <c r="J10" s="26" t="s">
        <v>97</v>
      </c>
    </row>
    <row r="11" spans="1:10" ht="32.25" customHeight="1">
      <c r="A11" s="22" t="s">
        <v>85</v>
      </c>
      <c r="B11" s="23">
        <f>C11+D11</f>
        <v>1636124.77</v>
      </c>
      <c r="C11" s="23">
        <f>F11+I11</f>
        <v>875827.53</v>
      </c>
      <c r="D11" s="23">
        <f>G11+J11</f>
        <v>760297.24</v>
      </c>
      <c r="E11" s="23">
        <f>F11+G11</f>
        <v>520918.94999999995</v>
      </c>
      <c r="F11" s="23">
        <v>294001.86</v>
      </c>
      <c r="G11" s="23">
        <v>226917.09</v>
      </c>
      <c r="H11" s="23">
        <f>I11+J11</f>
        <v>1115205.82</v>
      </c>
      <c r="I11" s="23">
        <v>581825.67</v>
      </c>
      <c r="J11" s="23">
        <v>533380.15</v>
      </c>
    </row>
    <row r="12" spans="1:10" ht="32.25" customHeight="1">
      <c r="A12" s="22" t="s">
        <v>86</v>
      </c>
      <c r="B12" s="23">
        <f aca="true" t="shared" si="0" ref="B12:B17">C12+D12</f>
        <v>99810</v>
      </c>
      <c r="C12" s="23">
        <f aca="true" t="shared" si="1" ref="C12:C17">F12+I12</f>
        <v>56485</v>
      </c>
      <c r="D12" s="23">
        <f aca="true" t="shared" si="2" ref="D12:D17">G12+J12</f>
        <v>43325</v>
      </c>
      <c r="E12" s="23">
        <f aca="true" t="shared" si="3" ref="E12:E17">F12+G12</f>
        <v>99810</v>
      </c>
      <c r="F12" s="23">
        <v>56485</v>
      </c>
      <c r="G12" s="23">
        <v>43325</v>
      </c>
      <c r="H12" s="23">
        <f aca="true" t="shared" si="4" ref="H12:H17">I12+J12</f>
        <v>0</v>
      </c>
      <c r="I12" s="23">
        <v>0</v>
      </c>
      <c r="J12" s="23">
        <v>0</v>
      </c>
    </row>
    <row r="13" spans="1:10" ht="32.25" customHeight="1">
      <c r="A13" s="22" t="s">
        <v>87</v>
      </c>
      <c r="B13" s="23">
        <f t="shared" si="0"/>
        <v>9410.95</v>
      </c>
      <c r="C13" s="23">
        <f t="shared" si="1"/>
        <v>7610.95</v>
      </c>
      <c r="D13" s="23">
        <f t="shared" si="2"/>
        <v>1800</v>
      </c>
      <c r="E13" s="23">
        <f t="shared" si="3"/>
        <v>9410.95</v>
      </c>
      <c r="F13" s="23">
        <v>7610.95</v>
      </c>
      <c r="G13" s="23">
        <v>1800</v>
      </c>
      <c r="H13" s="23">
        <f t="shared" si="4"/>
        <v>0</v>
      </c>
      <c r="I13" s="23">
        <v>0</v>
      </c>
      <c r="J13" s="23">
        <v>0</v>
      </c>
    </row>
    <row r="14" spans="1:10" ht="32.25" customHeight="1">
      <c r="A14" s="22" t="s">
        <v>88</v>
      </c>
      <c r="B14" s="23">
        <f t="shared" si="0"/>
        <v>58900</v>
      </c>
      <c r="C14" s="23">
        <f t="shared" si="1"/>
        <v>39500</v>
      </c>
      <c r="D14" s="23">
        <f t="shared" si="2"/>
        <v>19400</v>
      </c>
      <c r="E14" s="23">
        <f t="shared" si="3"/>
        <v>0</v>
      </c>
      <c r="F14" s="23">
        <v>0</v>
      </c>
      <c r="G14" s="23">
        <v>0</v>
      </c>
      <c r="H14" s="23">
        <f t="shared" si="4"/>
        <v>58900</v>
      </c>
      <c r="I14" s="23">
        <v>39500</v>
      </c>
      <c r="J14" s="23">
        <v>19400</v>
      </c>
    </row>
    <row r="15" spans="1:10" ht="32.25" customHeight="1">
      <c r="A15" s="22" t="s">
        <v>89</v>
      </c>
      <c r="B15" s="23">
        <f t="shared" si="0"/>
        <v>48895</v>
      </c>
      <c r="C15" s="23">
        <f t="shared" si="1"/>
        <v>41240</v>
      </c>
      <c r="D15" s="23">
        <f t="shared" si="2"/>
        <v>7655</v>
      </c>
      <c r="E15" s="23">
        <f t="shared" si="3"/>
        <v>29087</v>
      </c>
      <c r="F15" s="23">
        <v>25232</v>
      </c>
      <c r="G15" s="23">
        <v>3855</v>
      </c>
      <c r="H15" s="23">
        <f t="shared" si="4"/>
        <v>19808</v>
      </c>
      <c r="I15" s="23">
        <v>16008</v>
      </c>
      <c r="J15" s="23">
        <v>3800</v>
      </c>
    </row>
    <row r="16" spans="1:10" ht="50.25" customHeight="1">
      <c r="A16" s="22" t="s">
        <v>92</v>
      </c>
      <c r="B16" s="23">
        <f t="shared" si="0"/>
        <v>59250</v>
      </c>
      <c r="C16" s="23">
        <f t="shared" si="1"/>
        <v>42300</v>
      </c>
      <c r="D16" s="23">
        <f t="shared" si="2"/>
        <v>16950</v>
      </c>
      <c r="E16" s="23">
        <f t="shared" si="3"/>
        <v>3750</v>
      </c>
      <c r="F16" s="23">
        <v>2000</v>
      </c>
      <c r="G16" s="23">
        <v>1750</v>
      </c>
      <c r="H16" s="23">
        <f t="shared" si="4"/>
        <v>55500</v>
      </c>
      <c r="I16" s="23">
        <f>17100+23200</f>
        <v>40300</v>
      </c>
      <c r="J16" s="23">
        <f>7600+7600</f>
        <v>15200</v>
      </c>
    </row>
    <row r="17" spans="1:10" ht="32.25" customHeight="1">
      <c r="A17" s="22" t="s">
        <v>90</v>
      </c>
      <c r="B17" s="23">
        <f t="shared" si="0"/>
        <v>105609.27999999998</v>
      </c>
      <c r="C17" s="23">
        <f t="shared" si="1"/>
        <v>75036.51999999999</v>
      </c>
      <c r="D17" s="23">
        <f t="shared" si="2"/>
        <v>30572.76</v>
      </c>
      <c r="E17" s="23">
        <f t="shared" si="3"/>
        <v>78609.28</v>
      </c>
      <c r="F17" s="23">
        <f>53836.52-2000</f>
        <v>51836.52</v>
      </c>
      <c r="G17" s="23">
        <f>26772.76</f>
        <v>26772.76</v>
      </c>
      <c r="H17" s="23">
        <f t="shared" si="4"/>
        <v>27000</v>
      </c>
      <c r="I17" s="23">
        <v>23200</v>
      </c>
      <c r="J17" s="23">
        <v>3800</v>
      </c>
    </row>
    <row r="18" spans="1:10" ht="32.25" customHeight="1">
      <c r="A18" s="24" t="s">
        <v>91</v>
      </c>
      <c r="B18" s="25">
        <f>SUM(B11:B17)</f>
        <v>2018000</v>
      </c>
      <c r="C18" s="25">
        <f>SUM(C11:C17)</f>
        <v>1138000</v>
      </c>
      <c r="D18" s="25">
        <f>SUM(D11:D17)</f>
        <v>880000</v>
      </c>
      <c r="E18" s="25">
        <f aca="true" t="shared" si="5" ref="E18:J18">SUM(E11:E17)</f>
        <v>741586.1799999999</v>
      </c>
      <c r="F18" s="25">
        <f t="shared" si="5"/>
        <v>437166.33</v>
      </c>
      <c r="G18" s="25">
        <f t="shared" si="5"/>
        <v>304419.85</v>
      </c>
      <c r="H18" s="25">
        <f t="shared" si="5"/>
        <v>1276413.82</v>
      </c>
      <c r="I18" s="25">
        <f t="shared" si="5"/>
        <v>700833.67</v>
      </c>
      <c r="J18" s="25">
        <f t="shared" si="5"/>
        <v>575580.15</v>
      </c>
    </row>
    <row r="19" ht="32.25" customHeight="1"/>
    <row r="20" spans="1:10" ht="32.25" customHeight="1">
      <c r="A20" s="71"/>
      <c r="B20" s="71"/>
      <c r="C20" s="71"/>
      <c r="D20" s="71"/>
      <c r="E20" s="71"/>
      <c r="I20" s="72"/>
      <c r="J20" s="72"/>
    </row>
    <row r="21" spans="1:10" ht="32.25" customHeight="1">
      <c r="A21" s="71"/>
      <c r="B21" s="71"/>
      <c r="C21" s="71"/>
      <c r="D21" s="71"/>
      <c r="E21" s="71"/>
      <c r="I21" s="72"/>
      <c r="J21" s="72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9">
    <mergeCell ref="H1:J1"/>
    <mergeCell ref="I8:J8"/>
    <mergeCell ref="A5:J5"/>
    <mergeCell ref="H9:H10"/>
    <mergeCell ref="I9:J9"/>
    <mergeCell ref="H2:J2"/>
    <mergeCell ref="H3:J3"/>
    <mergeCell ref="H4:J4"/>
    <mergeCell ref="A7:J7"/>
    <mergeCell ref="A21:E21"/>
    <mergeCell ref="I21:J21"/>
    <mergeCell ref="A6:J6"/>
    <mergeCell ref="A9:A10"/>
    <mergeCell ref="A20:E20"/>
    <mergeCell ref="I20:J20"/>
    <mergeCell ref="B9:B10"/>
    <mergeCell ref="C9:D9"/>
    <mergeCell ref="E9:E10"/>
    <mergeCell ref="F9:G9"/>
  </mergeCells>
  <printOptions/>
  <pageMargins left="0.25" right="0.23" top="0.5905511811023623" bottom="0.3937007874015748" header="0.1968503937007874" footer="0.196850393700787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9"/>
  <sheetViews>
    <sheetView view="pageBreakPreview" zoomScaleSheetLayoutView="100" zoomScalePageLayoutView="0" workbookViewId="0" topLeftCell="A20">
      <selection activeCell="BW5" sqref="BW5:CI33"/>
    </sheetView>
  </sheetViews>
  <sheetFormatPr defaultColWidth="0.875" defaultRowHeight="12.75"/>
  <cols>
    <col min="1" max="16384" width="0.875" style="4" customWidth="1"/>
  </cols>
  <sheetData>
    <row r="1" spans="93:110" s="14" customFormat="1" ht="12.75" customHeight="1"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6" t="s">
        <v>31</v>
      </c>
    </row>
    <row r="2" spans="93:110" s="14" customFormat="1" ht="3" customHeight="1"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6"/>
    </row>
    <row r="3" spans="1:110" s="14" customFormat="1" ht="24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4"/>
      <c r="L3" s="50" t="s">
        <v>26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4"/>
      <c r="BI3" s="50" t="s">
        <v>28</v>
      </c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4"/>
      <c r="BW3" s="50" t="s">
        <v>29</v>
      </c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4"/>
      <c r="CJ3" s="50" t="s">
        <v>27</v>
      </c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</row>
    <row r="4" spans="1:110" s="14" customFormat="1" ht="11.25">
      <c r="A4" s="69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>
        <v>2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69"/>
      <c r="BI4" s="52">
        <v>3</v>
      </c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>
        <v>4</v>
      </c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>
        <v>5</v>
      </c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3"/>
    </row>
    <row r="5" spans="1:110" s="14" customFormat="1" ht="16.5" customHeight="1">
      <c r="A5" s="31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5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6">
        <v>8000</v>
      </c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30"/>
    </row>
    <row r="6" spans="1:110" s="14" customFormat="1" ht="16.5" customHeight="1">
      <c r="A6" s="31" t="s">
        <v>77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5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6">
        <v>16000</v>
      </c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30"/>
    </row>
    <row r="7" spans="1:110" s="14" customFormat="1" ht="16.5" customHeight="1">
      <c r="A7" s="31" t="s">
        <v>78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5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6">
        <v>16920</v>
      </c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30"/>
    </row>
    <row r="8" spans="1:110" s="14" customFormat="1" ht="16.5" customHeight="1">
      <c r="A8" s="31" t="s">
        <v>79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6">
        <v>11450</v>
      </c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30"/>
    </row>
    <row r="9" spans="1:110" s="14" customFormat="1" ht="16.5" customHeight="1">
      <c r="A9" s="31" t="s">
        <v>80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5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6">
        <v>16000</v>
      </c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30"/>
    </row>
    <row r="10" spans="1:110" s="14" customFormat="1" ht="16.5" customHeight="1">
      <c r="A10" s="31" t="s">
        <v>81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5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6">
        <v>11450</v>
      </c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30"/>
    </row>
    <row r="11" spans="1:110" s="14" customFormat="1" ht="16.5" customHeight="1">
      <c r="A11" s="31" t="s">
        <v>82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5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6">
        <v>8000</v>
      </c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30"/>
    </row>
    <row r="12" spans="1:110" s="14" customFormat="1" ht="16.5" customHeight="1">
      <c r="A12" s="31" t="s">
        <v>83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5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6">
        <v>8000</v>
      </c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</row>
    <row r="13" spans="1:110" s="14" customFormat="1" ht="16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5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30"/>
    </row>
    <row r="14" spans="1:110" s="14" customFormat="1" ht="16.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30"/>
    </row>
    <row r="15" spans="1:110" s="14" customFormat="1" ht="16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30"/>
    </row>
    <row r="16" spans="1:110" s="14" customFormat="1" ht="16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30"/>
    </row>
    <row r="17" spans="1:110" s="14" customFormat="1" ht="16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30"/>
    </row>
    <row r="18" spans="1:110" s="14" customFormat="1" ht="16.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30"/>
    </row>
    <row r="19" spans="1:110" s="14" customFormat="1" ht="16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30"/>
    </row>
    <row r="20" spans="1:110" s="14" customFormat="1" ht="16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30"/>
    </row>
    <row r="21" spans="1:110" s="14" customFormat="1" ht="16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30"/>
    </row>
    <row r="22" spans="1:110" s="14" customFormat="1" ht="16.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30"/>
    </row>
    <row r="23" spans="1:110" s="14" customFormat="1" ht="16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30"/>
    </row>
    <row r="24" spans="1:110" s="14" customFormat="1" ht="16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30"/>
    </row>
    <row r="25" spans="1:110" s="14" customFormat="1" ht="16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30"/>
    </row>
    <row r="26" spans="1:110" s="14" customFormat="1" ht="16.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30"/>
    </row>
    <row r="27" spans="1:110" s="14" customFormat="1" ht="16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30"/>
    </row>
    <row r="28" spans="1:110" s="14" customFormat="1" ht="16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30"/>
    </row>
    <row r="29" spans="1:110" s="14" customFormat="1" ht="16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30"/>
    </row>
    <row r="30" spans="1:110" s="14" customFormat="1" ht="16.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5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30"/>
    </row>
    <row r="31" spans="1:110" s="14" customFormat="1" ht="16.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30"/>
    </row>
    <row r="32" spans="1:110" s="14" customFormat="1" ht="16.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5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30"/>
    </row>
    <row r="33" spans="73:110" s="14" customFormat="1" ht="16.5" customHeight="1">
      <c r="BU33" s="2" t="s">
        <v>11</v>
      </c>
      <c r="BW33" s="36">
        <f>SUM(BW5:BW32)</f>
        <v>95820</v>
      </c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</row>
    <row r="34" spans="93:110" s="14" customFormat="1" ht="11.25"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</row>
    <row r="35" spans="1:110" s="14" customFormat="1" ht="11.25">
      <c r="A35" s="14" t="s">
        <v>32</v>
      </c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</row>
    <row r="36" spans="93:110" s="14" customFormat="1" ht="12" thickBot="1"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</row>
    <row r="37" spans="1:110" s="14" customFormat="1" ht="15" customHeight="1" thickBot="1">
      <c r="A37" s="14" t="s">
        <v>33</v>
      </c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14" t="s">
        <v>34</v>
      </c>
      <c r="AW37" s="80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2"/>
      <c r="BV37" s="14" t="s">
        <v>35</v>
      </c>
      <c r="CJ37" s="80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2"/>
    </row>
    <row r="38" spans="93:110" s="14" customFormat="1" ht="11.25"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</row>
    <row r="39" spans="1:110" s="14" customFormat="1" ht="18" customHeight="1">
      <c r="A39" s="14" t="s">
        <v>36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1"/>
      <c r="X39" s="17"/>
      <c r="Y39" s="17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</row>
    <row r="40" spans="9:110" s="14" customFormat="1" ht="11.25">
      <c r="I40" s="58" t="s">
        <v>1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18"/>
      <c r="X40" s="18"/>
      <c r="Y40" s="19"/>
      <c r="Z40" s="58" t="s">
        <v>2</v>
      </c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</row>
    <row r="41" spans="1:110" s="14" customFormat="1" ht="15" customHeight="1">
      <c r="A41" s="1"/>
      <c r="B41" s="2" t="s">
        <v>3</v>
      </c>
      <c r="C41" s="46"/>
      <c r="D41" s="46"/>
      <c r="E41" s="46"/>
      <c r="F41" s="46"/>
      <c r="G41" s="1" t="s">
        <v>3</v>
      </c>
      <c r="H41" s="1"/>
      <c r="I41" s="1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55">
        <v>200</v>
      </c>
      <c r="AI41" s="55"/>
      <c r="AJ41" s="55"/>
      <c r="AK41" s="55"/>
      <c r="AL41" s="55"/>
      <c r="AM41" s="56"/>
      <c r="AN41" s="56"/>
      <c r="AO41" s="56"/>
      <c r="AP41" s="1"/>
      <c r="AQ41" s="1" t="s">
        <v>4</v>
      </c>
      <c r="AR41" s="1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</row>
    <row r="42" spans="1:110" s="14" customFormat="1" ht="22.5" customHeight="1">
      <c r="A42" s="14" t="s">
        <v>37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1"/>
      <c r="BD42" s="17"/>
      <c r="BE42" s="17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</row>
    <row r="43" spans="11:110" s="14" customFormat="1" ht="11.25">
      <c r="K43" s="58" t="s">
        <v>12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O43" s="58" t="s">
        <v>1</v>
      </c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18"/>
      <c r="BD43" s="18"/>
      <c r="BE43" s="19"/>
      <c r="BF43" s="58" t="s">
        <v>2</v>
      </c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</row>
    <row r="44" spans="1:110" s="14" customFormat="1" ht="15" customHeight="1">
      <c r="A44" s="1"/>
      <c r="B44" s="2" t="s">
        <v>3</v>
      </c>
      <c r="C44" s="46"/>
      <c r="D44" s="46"/>
      <c r="E44" s="46"/>
      <c r="F44" s="46"/>
      <c r="G44" s="1" t="s">
        <v>3</v>
      </c>
      <c r="H44" s="1"/>
      <c r="I44" s="1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5">
        <v>200</v>
      </c>
      <c r="AI44" s="55"/>
      <c r="AJ44" s="55"/>
      <c r="AK44" s="55"/>
      <c r="AL44" s="55"/>
      <c r="AM44" s="79"/>
      <c r="AN44" s="79"/>
      <c r="AO44" s="79"/>
      <c r="AP44" s="1"/>
      <c r="AQ44" s="1" t="s">
        <v>4</v>
      </c>
      <c r="AR44" s="1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</row>
    <row r="45" spans="1:110" s="14" customFormat="1" ht="35.25" customHeight="1">
      <c r="A45" s="14" t="s">
        <v>38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1"/>
      <c r="BD45" s="17"/>
      <c r="BE45" s="17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</row>
    <row r="46" spans="11:110" s="14" customFormat="1" ht="11.25">
      <c r="K46" s="58" t="s">
        <v>12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O46" s="58" t="s">
        <v>1</v>
      </c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18"/>
      <c r="BD46" s="18"/>
      <c r="BE46" s="19"/>
      <c r="BF46" s="58" t="s">
        <v>2</v>
      </c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</row>
    <row r="47" spans="1:110" s="14" customFormat="1" ht="11.25">
      <c r="A47" s="14" t="s">
        <v>39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1"/>
      <c r="BD47" s="17"/>
      <c r="BE47" s="17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</row>
    <row r="48" spans="11:110" s="14" customFormat="1" ht="11.25">
      <c r="K48" s="58" t="s">
        <v>12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O48" s="58" t="s">
        <v>1</v>
      </c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18"/>
      <c r="BD48" s="18"/>
      <c r="BE48" s="19"/>
      <c r="BF48" s="58" t="s">
        <v>2</v>
      </c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</row>
    <row r="49" spans="1:110" s="14" customFormat="1" ht="15" customHeight="1">
      <c r="A49" s="1"/>
      <c r="B49" s="2" t="s">
        <v>3</v>
      </c>
      <c r="C49" s="46"/>
      <c r="D49" s="46"/>
      <c r="E49" s="46"/>
      <c r="F49" s="46"/>
      <c r="G49" s="1" t="s">
        <v>3</v>
      </c>
      <c r="H49" s="1"/>
      <c r="I49" s="1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55">
        <v>200</v>
      </c>
      <c r="AI49" s="55"/>
      <c r="AJ49" s="55"/>
      <c r="AK49" s="55"/>
      <c r="AL49" s="55"/>
      <c r="AM49" s="56"/>
      <c r="AN49" s="56"/>
      <c r="AO49" s="56"/>
      <c r="AP49" s="1"/>
      <c r="AQ49" s="1" t="s">
        <v>4</v>
      </c>
      <c r="AR49" s="1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</row>
    <row r="50" ht="3" customHeight="1"/>
  </sheetData>
  <sheetProtection/>
  <mergeCells count="188">
    <mergeCell ref="C49:F49"/>
    <mergeCell ref="J49:AG49"/>
    <mergeCell ref="AH49:AL49"/>
    <mergeCell ref="AM49:AO49"/>
    <mergeCell ref="AO46:BB46"/>
    <mergeCell ref="BF46:CF46"/>
    <mergeCell ref="K48:AK48"/>
    <mergeCell ref="AO48:BB48"/>
    <mergeCell ref="BF48:CF48"/>
    <mergeCell ref="C44:F44"/>
    <mergeCell ref="J44:AG44"/>
    <mergeCell ref="AH44:AL44"/>
    <mergeCell ref="AM44:AO44"/>
    <mergeCell ref="CJ37:DF37"/>
    <mergeCell ref="AW37:BU37"/>
    <mergeCell ref="BF43:CF43"/>
    <mergeCell ref="L37:AJ37"/>
    <mergeCell ref="AO42:BB42"/>
    <mergeCell ref="BF42:CF42"/>
    <mergeCell ref="BW33:CI33"/>
    <mergeCell ref="K47:AK47"/>
    <mergeCell ref="AO47:BB47"/>
    <mergeCell ref="BF47:CF47"/>
    <mergeCell ref="K45:AK45"/>
    <mergeCell ref="AO45:BB45"/>
    <mergeCell ref="BF45:CF45"/>
    <mergeCell ref="K46:AK46"/>
    <mergeCell ref="K43:AK43"/>
    <mergeCell ref="AO43:BB43"/>
    <mergeCell ref="CJ31:DF31"/>
    <mergeCell ref="A30:K30"/>
    <mergeCell ref="L30:BH30"/>
    <mergeCell ref="BW30:CI30"/>
    <mergeCell ref="A32:K32"/>
    <mergeCell ref="L32:BH32"/>
    <mergeCell ref="BI32:BV32"/>
    <mergeCell ref="BW32:CI32"/>
    <mergeCell ref="BI30:BV30"/>
    <mergeCell ref="A28:K28"/>
    <mergeCell ref="L28:BH28"/>
    <mergeCell ref="BI28:BV28"/>
    <mergeCell ref="CJ32:DF32"/>
    <mergeCell ref="BW28:CI28"/>
    <mergeCell ref="CJ30:DF30"/>
    <mergeCell ref="A31:K31"/>
    <mergeCell ref="L31:BH31"/>
    <mergeCell ref="BI31:BV31"/>
    <mergeCell ref="BW31:CI31"/>
    <mergeCell ref="A26:K26"/>
    <mergeCell ref="L26:BH26"/>
    <mergeCell ref="BI26:BV26"/>
    <mergeCell ref="BW26:CI26"/>
    <mergeCell ref="CJ28:DF28"/>
    <mergeCell ref="A29:K29"/>
    <mergeCell ref="L29:BH29"/>
    <mergeCell ref="BI29:BV29"/>
    <mergeCell ref="BW29:CI29"/>
    <mergeCell ref="CJ29:DF29"/>
    <mergeCell ref="A24:K24"/>
    <mergeCell ref="L24:BH24"/>
    <mergeCell ref="BI24:BV24"/>
    <mergeCell ref="BW24:CI24"/>
    <mergeCell ref="CJ26:DF26"/>
    <mergeCell ref="A27:K27"/>
    <mergeCell ref="L27:BH27"/>
    <mergeCell ref="BI27:BV27"/>
    <mergeCell ref="BW27:CI27"/>
    <mergeCell ref="CJ27:DF27"/>
    <mergeCell ref="A22:K22"/>
    <mergeCell ref="L22:BH22"/>
    <mergeCell ref="BI22:BV22"/>
    <mergeCell ref="BW22:CI22"/>
    <mergeCell ref="CJ24:DF24"/>
    <mergeCell ref="A25:K25"/>
    <mergeCell ref="L25:BH25"/>
    <mergeCell ref="BI25:BV25"/>
    <mergeCell ref="BW25:CI25"/>
    <mergeCell ref="CJ25:DF25"/>
    <mergeCell ref="A20:K20"/>
    <mergeCell ref="L20:BH20"/>
    <mergeCell ref="BI20:BV20"/>
    <mergeCell ref="BW20:CI20"/>
    <mergeCell ref="CJ22:DF22"/>
    <mergeCell ref="A23:K23"/>
    <mergeCell ref="L23:BH23"/>
    <mergeCell ref="BI23:BV23"/>
    <mergeCell ref="BW23:CI23"/>
    <mergeCell ref="CJ23:DF23"/>
    <mergeCell ref="A18:K18"/>
    <mergeCell ref="L18:BH18"/>
    <mergeCell ref="BI18:BV18"/>
    <mergeCell ref="BW18:CI18"/>
    <mergeCell ref="CJ20:DF20"/>
    <mergeCell ref="A21:K21"/>
    <mergeCell ref="L21:BH21"/>
    <mergeCell ref="BI21:BV21"/>
    <mergeCell ref="BW21:CI21"/>
    <mergeCell ref="CJ21:DF21"/>
    <mergeCell ref="A16:K16"/>
    <mergeCell ref="L16:BH16"/>
    <mergeCell ref="BI16:BV16"/>
    <mergeCell ref="BW16:CI16"/>
    <mergeCell ref="CJ18:DF18"/>
    <mergeCell ref="A19:K19"/>
    <mergeCell ref="L19:BH19"/>
    <mergeCell ref="BI19:BV19"/>
    <mergeCell ref="BW19:CI19"/>
    <mergeCell ref="CJ19:DF19"/>
    <mergeCell ref="A14:K14"/>
    <mergeCell ref="L14:BH14"/>
    <mergeCell ref="BI14:BV14"/>
    <mergeCell ref="BW14:CI14"/>
    <mergeCell ref="CJ16:DF16"/>
    <mergeCell ref="A17:K17"/>
    <mergeCell ref="L17:BH17"/>
    <mergeCell ref="BI17:BV17"/>
    <mergeCell ref="BW17:CI17"/>
    <mergeCell ref="CJ17:DF17"/>
    <mergeCell ref="A12:K12"/>
    <mergeCell ref="L12:BH12"/>
    <mergeCell ref="BI12:BV12"/>
    <mergeCell ref="BW12:CI12"/>
    <mergeCell ref="CJ14:DF14"/>
    <mergeCell ref="A15:K15"/>
    <mergeCell ref="L15:BH15"/>
    <mergeCell ref="BI15:BV15"/>
    <mergeCell ref="BW15:CI15"/>
    <mergeCell ref="CJ15:DF15"/>
    <mergeCell ref="A10:K10"/>
    <mergeCell ref="L10:BH10"/>
    <mergeCell ref="BI10:BV10"/>
    <mergeCell ref="BW10:CI10"/>
    <mergeCell ref="CJ12:DF12"/>
    <mergeCell ref="A13:K13"/>
    <mergeCell ref="L13:BH13"/>
    <mergeCell ref="BI13:BV13"/>
    <mergeCell ref="BW13:CI13"/>
    <mergeCell ref="CJ13:DF13"/>
    <mergeCell ref="A8:K8"/>
    <mergeCell ref="L8:BH8"/>
    <mergeCell ref="BI8:BV8"/>
    <mergeCell ref="BW8:CI8"/>
    <mergeCell ref="CJ10:DF10"/>
    <mergeCell ref="A11:K11"/>
    <mergeCell ref="L11:BH11"/>
    <mergeCell ref="BI11:BV11"/>
    <mergeCell ref="BW11:CI11"/>
    <mergeCell ref="CJ11:DF11"/>
    <mergeCell ref="A6:K6"/>
    <mergeCell ref="L6:BH6"/>
    <mergeCell ref="BI6:BV6"/>
    <mergeCell ref="BW6:CI6"/>
    <mergeCell ref="CJ8:DF8"/>
    <mergeCell ref="A9:K9"/>
    <mergeCell ref="L9:BH9"/>
    <mergeCell ref="BI9:BV9"/>
    <mergeCell ref="BW9:CI9"/>
    <mergeCell ref="CJ9:DF9"/>
    <mergeCell ref="A5:K5"/>
    <mergeCell ref="L5:BH5"/>
    <mergeCell ref="BI5:BV5"/>
    <mergeCell ref="BW5:CI5"/>
    <mergeCell ref="CJ6:DF6"/>
    <mergeCell ref="A7:K7"/>
    <mergeCell ref="L7:BH7"/>
    <mergeCell ref="BI7:BV7"/>
    <mergeCell ref="BW7:CI7"/>
    <mergeCell ref="CJ7:DF7"/>
    <mergeCell ref="A3:K3"/>
    <mergeCell ref="L3:BH3"/>
    <mergeCell ref="BI3:BV3"/>
    <mergeCell ref="BW3:CI3"/>
    <mergeCell ref="CJ4:DF4"/>
    <mergeCell ref="CJ5:DF5"/>
    <mergeCell ref="A4:K4"/>
    <mergeCell ref="L4:BH4"/>
    <mergeCell ref="BI4:BV4"/>
    <mergeCell ref="BW4:CI4"/>
    <mergeCell ref="C41:F41"/>
    <mergeCell ref="J41:AG41"/>
    <mergeCell ref="AH41:AL41"/>
    <mergeCell ref="AM41:AO41"/>
    <mergeCell ref="K42:AK42"/>
    <mergeCell ref="CJ3:DF3"/>
    <mergeCell ref="Z40:AZ40"/>
    <mergeCell ref="I39:V39"/>
    <mergeCell ref="I40:V40"/>
    <mergeCell ref="Z39:AZ3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тэс</cp:lastModifiedBy>
  <cp:lastPrinted>2010-05-21T02:46:53Z</cp:lastPrinted>
  <dcterms:created xsi:type="dcterms:W3CDTF">2004-10-11T10:18:25Z</dcterms:created>
  <dcterms:modified xsi:type="dcterms:W3CDTF">2013-04-02T03:42:04Z</dcterms:modified>
  <cp:category/>
  <cp:version/>
  <cp:contentType/>
  <cp:contentStatus/>
</cp:coreProperties>
</file>