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6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<sst xmlns="http://schemas.openxmlformats.org/spreadsheetml/2006/main" count="292" uniqueCount="288">
  <si>
    <t>Наименование показателя</t>
  </si>
  <si>
    <t>Код дохода по КД</t>
  </si>
  <si>
    <t>000  8  50  00000  00  0000  000</t>
  </si>
  <si>
    <t>НАЛОГОВЫЕ И НЕНАЛОГОВЫЕ ДОХОДЫ</t>
  </si>
  <si>
    <t>000  1  00  00000  00  0000  000</t>
  </si>
  <si>
    <t>НАЛОГИ НА ПРИБЫЛЬ, ДОХОДЫ</t>
  </si>
  <si>
    <t>000  1  01  00000  00  0000  000</t>
  </si>
  <si>
    <t>Налог на доходы физических лиц</t>
  </si>
  <si>
    <t>000  1  01  02000  01  0000  110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</si>
  <si>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</si>
  <si>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000  1  01  02010  01  0000  110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</si>
  <si>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</si>
  <si>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000  1  01  02020  01  0000  110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</si>
  <si>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</si>
  <si>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000  1  01  02021  01  0000  110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</si>
  <si>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</si>
  <si>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000  1  01  02022  01  0000  110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</si>
  <si>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</si>
  <si>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000  1  01  02030  01  0000  110</t>
  </si>
  <si>
    <t>Налог на доходы физических лиц с доходов, полученных в виде выигрышей и призов в проводимых конкурсах, играх и других 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</si>
  <si>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000  1  01  02040  01  0000  110</t>
  </si>
  <si>
    <t>Налог на доходы физических лиц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</t>
  </si>
  <si>
    <t>000  1  01  02070  01  0000  110</t>
  </si>
  <si>
    <t>НАЛОГИ НА СОВОКУПНЫЙ ДОХОД</t>
  </si>
  <si>
    <t>000  1  05  00000  00  0000  000</t>
  </si>
  <si>
    <t>Налог, взимаемый в связи с применением упрощенной системы налогообложения</t>
  </si>
  <si>
    <t>000  1  05  01000  00  0000  110</t>
  </si>
  <si>
    <t>Налог, взимаемый с налогоплательщиков, выбравших в качестве объекта налогообложения  доходы</t>
  </si>
  <si>
    <t>000  1  05  01010  00  0000  110</t>
  </si>
  <si>
    <t>000  1  05  01011  01  0000  110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</si>
  <si>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</si>
  <si>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000  1  05  01012  01  0000  110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</si>
  <si>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</si>
  <si>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000  1  05  01020  00  0000  110</t>
  </si>
  <si>
    <t>000  1  05  01021  01  0000  110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</si>
  <si>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</si>
  <si>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000  1  05  01022  01  0000  110</t>
  </si>
  <si>
    <t>Единый налог на вмененный доход для отдельных видов деятельности</t>
  </si>
  <si>
    <t>000  1  05  02000  00  0000  110</t>
  </si>
  <si>
    <t>000  1  05  02010  02  0000  110</t>
  </si>
  <si>
    <t>Единый налог на вмененный доход для отдельных видов деятельности (за налоговые периоды, истекшие до 1 января 2011 года)</t>
  </si>
  <si>
    <t>000  1  05  02020  02  0000  110</t>
  </si>
  <si>
    <t>Единый сельскохозяйственный налог</t>
  </si>
  <si>
    <t>000  1  05  03000  00  0000  110</t>
  </si>
  <si>
    <t>000  1  05  03010  01  0000  110</t>
  </si>
  <si>
    <t>Единый сельскохозяйственный налог (за налоговые периоды, истекшие до 1 января 2011 года)</t>
  </si>
  <si>
    <t>000  1  05  03020  01  0000  110</t>
  </si>
  <si>
    <t>НАЛОГИ НА ИМУЩЕСТВО</t>
  </si>
  <si>
    <t>000  1  06  00000  00  0000  000</t>
  </si>
  <si>
    <t>Налог на имущество физических лиц</t>
  </si>
  <si>
    <t>000  1  06  01000  00  0000  110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</si>
  <si>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</si>
  <si>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000  1  06  01020  04  0000  110</t>
  </si>
  <si>
    <t>Транспортный налог</t>
  </si>
  <si>
    <t>000  1  06  04000  02  0000  110</t>
  </si>
  <si>
    <t>Транспортный налог с организаций</t>
  </si>
  <si>
    <t>000  1  06  04011  02  0000  110</t>
  </si>
  <si>
    <t>Транспортный налог с физических лиц</t>
  </si>
  <si>
    <t>000  1  06  04012  02  0000  110</t>
  </si>
  <si>
    <t>Земельный налог</t>
  </si>
  <si>
    <t>000  1  06  06000  00  0000  110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</si>
  <si>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</si>
  <si>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000  1  06  06010  00  0000  110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</si>
  <si>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</si>
  <si>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000  1  06  06012  04  0000  110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</si>
  <si>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</si>
  <si>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000  1  06  06020  00  0000  110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</si>
  <si>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</si>
  <si>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000  1  06  06022  04  0000  110</t>
  </si>
  <si>
    <t>ГОСУДАРСТВЕННАЯ ПОШЛИНА</t>
  </si>
  <si>
    <t>000  1  08  00000  00  0000  000</t>
  </si>
  <si>
    <t>Государственная пошлина по делам, рассматриваемым в судах общей юрисдикции, мировыми судьями</t>
  </si>
  <si>
    <t>000  1  08  03000  01  0000  110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</si>
  <si>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</si>
  <si>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000  1  08  03010  01  0000  110</t>
  </si>
  <si>
    <t>Государственная пошлина за государственную регистрацию, а также за совершение прочих юридически значимых действий</t>
  </si>
  <si>
    <t>000  1  08  07000  01  0000  110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</si>
  <si>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</t>
  </si>
  <si>
    <t>000  1  08  07140  01  0000  110</t>
  </si>
  <si>
    <t>ЗАДОЛЖЕННОСТЬ И ПЕРЕРАСЧЕТЫ ПО ОТМЕНЕННЫМ НАЛОГАМ, СБОРАМ И ИНЫМ ОБЯЗАТЕЛЬНЫМ ПЛАТЕЖАМ</t>
  </si>
  <si>
    <t>000  1  09  00000  00  0000  000</t>
  </si>
  <si>
    <t>Налоги на имущество</t>
  </si>
  <si>
    <t>000  1  09  04000  00  0000  110</t>
  </si>
  <si>
    <t>Земельный налог (по обязательствам, возникшим до 1 января 2006 года)</t>
  </si>
  <si>
    <t>000  1  09  04050  00  0000  110</t>
  </si>
  <si>
    <t>Земельный налог (по обязательствам, возникшим до 1 января 2006 года), мобилизуемый на территориях городских округов</t>
  </si>
  <si>
    <t>000  1  09  04050  04  0000  110</t>
  </si>
  <si>
    <t>Прочие налоги и сборы (по отмененным местным налогам и сборам)</t>
  </si>
  <si>
    <t>000  1  09  07000  00  0000  110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</si>
  <si>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</si>
  <si>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000  1  09  07030  00  0000  110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</si>
  <si>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</si>
  <si>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000  1  09  07030  04  0000  110</t>
  </si>
  <si>
    <t>ДОХОДЫ ОТ ИСПОЛЬЗОВАНИЯ ИМУЩЕСТВА, НАХОДЯЩЕГОСЯ В ГОСУДАРСТВЕННОЙ И МУНИЦИПАЛЬНОЙ СОБСТВЕННОСТИ</t>
  </si>
  <si>
    <t>000  1  11  00000  00  0000  000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</si>
  <si>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</si>
  <si>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000  1  11  05000  00  0000  120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</si>
  <si>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</si>
  <si>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000  1  11  05010  00  0000  120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</si>
  <si>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</si>
  <si>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000  1  11  05010  04  0000  120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</si>
  <si>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</si>
  <si>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000  1  11  05020  00  0000  120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</si>
  <si>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</si>
  <si>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000  1  11  05024  04  0000  120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</si>
  <si>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</si>
  <si>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000  1  11  05030  00  0000  120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</si>
  <si>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</si>
  <si>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000  1  11  05034  04  0000  120</t>
  </si>
  <si>
    <t>Платежи от государственных и муниципальных унитарных предприятий</t>
  </si>
  <si>
    <t>000  1  11  07000  00  0000  120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</si>
  <si>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</si>
  <si>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000  1  11  07010  00  0000  120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</si>
  <si>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</si>
  <si>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000  1  11  07014  04  0000  120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</si>
  <si>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</si>
  <si>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000  1  11  09000  00  0000  120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</si>
  <si>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</si>
  <si>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000  1  11  09040  00  0000  120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</si>
  <si>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</si>
  <si>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000  1  11  09044  04  0000  120</t>
  </si>
  <si>
    <t>ПЛАТЕЖИ ПРИ ПОЛЬЗОВАНИИ ПРИРОДНЫМИ РЕСУРСАМИ</t>
  </si>
  <si>
    <t>000  1  12  00000  00  0000  000</t>
  </si>
  <si>
    <t>Плата за негативное воздействие на окружающую среду</t>
  </si>
  <si>
    <t>000  1  12  01000  01  0000  120</t>
  </si>
  <si>
    <t>ДОХОДЫ ОТ ОКАЗАНИЯ ПЛАТНЫХ УСЛУГ И КОМПЕНСАЦИИ ЗАТРАТ ГОСУДАРСТВА</t>
  </si>
  <si>
    <t>000  1  13  00000  00  0000  000</t>
  </si>
  <si>
    <t>Прочие доходы от оказания платных услуг и компенсации затрат государства</t>
  </si>
  <si>
    <t>000  1  13  03000  00  0000  130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</si>
  <si>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</t>
  </si>
  <si>
    <t>000  1  13  03040  04  0000  130</t>
  </si>
  <si>
    <t>ДОХОДЫ ОТ ПРОДАЖИ МАТЕРИАЛЬНЫХ И НЕМАТЕРИАЛЬНЫХ АКТИВОВ</t>
  </si>
  <si>
    <t>000  1  14  00000  00  0000  000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</si>
  <si>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</si>
  <si>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000  1  14  02000  00  0000  000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</si>
  <si>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</si>
  <si>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000  1  14  02030  04  0000  410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</si>
  <si>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</si>
  <si>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000  1  14  02032  04  0000  410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</si>
  <si>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</si>
  <si>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000  1  14  02033  04  0000  410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</si>
  <si>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</si>
  <si>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000  1  14  06000  00  0000  430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</si>
  <si>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</si>
  <si>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000  1  14  06010  00  0000  430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</si>
  <si>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границах городских округов</t>
  </si>
  <si>
    <t>000  1  14  06012  04  0000  430</t>
  </si>
  <si>
    <t>ШТРАФЫ, САНКЦИИ, ВОЗМЕЩЕНИЕ УЩЕРБА</t>
  </si>
  <si>
    <t>000  1  16  00000  00  0000  000</t>
  </si>
  <si>
    <t>Денежные взыскания (штрафы) за нарушение законодательства о налогах и сборах</t>
  </si>
  <si>
    <t>000  1  16  03000  00  0000  140</t>
  </si>
  <si>
    <t xml:space="preserve"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</si>
  <si>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>000  1  16  03010  01  0000  140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</si>
  <si>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</si>
  <si>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000  1  16  03030  01  0000  140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</si>
  <si>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</si>
  <si>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000  1  16  06000  01  0000  140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</si>
  <si>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</si>
  <si>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000  1  16  08000  01  0000  140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</si>
  <si>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</si>
  <si>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000  1  16  25000  01  0000  140</t>
  </si>
  <si>
    <t>Денежные взыскания (штрафы) за нарушение земельного законодательства</t>
  </si>
  <si>
    <t>000  1  16  25060  01  0000  140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</si>
  <si>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</si>
  <si>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000  1  16  28000  01  0000  140</t>
  </si>
  <si>
    <t>Денежные взыскания (штрафы) за административные правонарушения в области дорожного движения</t>
  </si>
  <si>
    <t>000  1  16  30000  01  0000  140</t>
  </si>
  <si>
    <t>Прочие поступления от денежных взысканий (штрафов) и иных сумм в возмещение ущерба</t>
  </si>
  <si>
    <t>000  1  16  90000  00  0000  140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</si>
  <si>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</si>
  <si>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000  1  16  90040  04  0000  140</t>
  </si>
  <si>
    <t>ПРОЧИЕ НЕНАЛОГОВЫЕ ДОХОДЫ</t>
  </si>
  <si>
    <t>000  1  17  00000  00  0000  000</t>
  </si>
  <si>
    <t>Невыясненные поступления</t>
  </si>
  <si>
    <t>000  1  17  01000  00  0000  180</t>
  </si>
  <si>
    <t>Невыясненные поступления, зачисляемые в бюджеты городских округов</t>
  </si>
  <si>
    <t>000  1  17  01040  04  0000  180</t>
  </si>
  <si>
    <t>Прочие неналоговые доходы</t>
  </si>
  <si>
    <t>000  1  17  05000  00  0000  180</t>
  </si>
  <si>
    <t>Прочие неналоговые доходы бюджетов городских округов</t>
  </si>
  <si>
    <t>000  1  17  05040  04  0000  180</t>
  </si>
  <si>
    <t>БЕЗВОЗМЕЗДНЫЕ ПОСТУПЛЕНИЯ</t>
  </si>
  <si>
    <t>000  2  00  00000  00  0000  000</t>
  </si>
  <si>
    <t>БЕЗВОЗМЕЗДНЫЕ ПОСТУПЛЕНИЯ ОТ ДРУГИХ БЮДЖЕТОВ БЮДЖЕТНОЙ СИСТЕМЫ РОССИЙСКОЙ ФЕДЕРАЦИИ</t>
  </si>
  <si>
    <t>000  2  02  00000  00  0000  000</t>
  </si>
  <si>
    <t>Дотации бюджетам субъектов Российской Федерации и муниципальных образований</t>
  </si>
  <si>
    <t>000  2  02  01000  00  0000  151</t>
  </si>
  <si>
    <t>Дотации на выравнивание бюджетной обеспеченности</t>
  </si>
  <si>
    <t>000  2  02  01001  00  0000  151</t>
  </si>
  <si>
    <t>Дотации бюджетам городских округов на выравнивание бюджетной обеспеченности</t>
  </si>
  <si>
    <t>000  2  02  01001  04  0000  151</t>
  </si>
  <si>
    <t>Дотации бюджетам на поддержку мер по обеспечению сбалансированности бюджетов</t>
  </si>
  <si>
    <t>000  2  02  01003  00  0000  151</t>
  </si>
  <si>
    <t>Дотации бюджетам городских округов на поддержку мер по обеспечению сбалансированности бюджетов</t>
  </si>
  <si>
    <t>000  2  02  01003  04  0000  151</t>
  </si>
  <si>
    <t>Субсидии бюджетам субъектов Российской Федерации и муниципальных образований (межбюджетные субсидии)</t>
  </si>
  <si>
    <t>000  2  02  02000  00  0000  151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</si>
  <si>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</si>
  <si>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000  2  02  02077  00  0000  151</t>
  </si>
  <si>
    <t>Субсидии бюджетам городских округов на бюджетные инвестиции в объекты капитального строительства собственности муниципальных образований</t>
  </si>
  <si>
    <t>000  2  02  02077  04  0000  151</t>
  </si>
  <si>
    <t>Прочие субсидии</t>
  </si>
  <si>
    <t>000  2  02  02999  00  0000  151</t>
  </si>
  <si>
    <t>Прочие субсидии бюджетам городских округов</t>
  </si>
  <si>
    <t>000  2  02  02999  04  0000  151</t>
  </si>
  <si>
    <t xml:space="preserve">Субвенции бюджетам субъектов Российской Федерации и муниципальных образований </t>
  </si>
  <si>
    <t>000  2  02  03000  00  0000  151</t>
  </si>
  <si>
    <t>Субвенции бюджетам на оплату жилищно-коммунальных услуг отдельным категориям граждан</t>
  </si>
  <si>
    <t>000  2  02  03001  00  0000  151</t>
  </si>
  <si>
    <t>Субвенции бюджетам городских округов на оплату жилищно-коммунальных услуг отдельным категориям граждан</t>
  </si>
  <si>
    <t>000  2  02  03001  04  0000  151</t>
  </si>
  <si>
    <t>Субвенции бюджетам на осуществление полномочий по подготовке проведения статистических переписей</t>
  </si>
  <si>
    <t>000  2  02  03002  00  0000  151</t>
  </si>
  <si>
    <t>Субвенции бюджетам городских округов на осуществление полномочий по подготовке проведения статистических переписей</t>
  </si>
  <si>
    <t>000  2  02  03002  04  0000  151</t>
  </si>
  <si>
    <t>Субвенции бюджетам на государственную регистрацию актов гражданского состояния</t>
  </si>
  <si>
    <t>000  2  02  03003  00  0000  151</t>
  </si>
  <si>
    <t>Субвенции бюджетам городских округов на государственную регистрацию актов гражданского состояния</t>
  </si>
  <si>
    <t>000  2  02  03003  04  0000  151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</si>
  <si>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</si>
  <si>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000  2  02  03004  00  0000  151</t>
  </si>
  <si>
    <t>Субвенции бюджетам городских округов на обеспечение мер социальной поддержки для лиц, награжденных знаком "Почетный донор СССР", "Почетный донор России"</t>
  </si>
  <si>
    <t>000  2  02  03004  04  0000  151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</si>
  <si>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</si>
  <si>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000  2  02  03012  00  0000  151</t>
  </si>
  <si>
    <t>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</si>
  <si>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000  2  02  03012  04  0000  151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</si>
  <si>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</si>
  <si>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000  2  02  03013  00  0000  151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</si>
  <si>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</si>
  <si>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000  2  02  03013  04  0000  151</t>
  </si>
  <si>
    <t>Субвенции бюджетам муниципальных образований на ежемесячное денежное вознаграждение за классное руководство</t>
  </si>
  <si>
    <t>000  2  02  03021  00  0000  151</t>
  </si>
  <si>
    <t>Субвенции бюджетам городских округов на ежемесячное денежное вознаграждение за классное руководство</t>
  </si>
  <si>
    <t>000  2  02  03021  04  0000  151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</si>
  <si>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</si>
  <si>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000  2  02  03022  00  0000  151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</si>
  <si>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</si>
  <si>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000  2  02  03022  04  0000  151</t>
  </si>
  <si>
    <t xml:space="preserve">Субвенции местным бюджетам на выполнение передаваемых полномочий субъектов Российской Федерации </t>
  </si>
  <si>
    <t>000  2  02  03024  00  0000  151</t>
  </si>
  <si>
    <t>Субвенции бюджетам городских округов на выполнение передаваемых полномочий субъектов Российской Федерации</t>
  </si>
  <si>
    <t>000  2  02  03024  04  0000  151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</si>
  <si>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</si>
  <si>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000  2  02  03026  00  0000  151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</si>
  <si>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</si>
  <si>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000  2  02  03026  04  0000  151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</si>
  <si>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</si>
  <si>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000  2  02  03027  00  0000  151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</si>
  <si>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</si>
  <si>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000  2  02  03027  04  0000  151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</si>
  <si>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</si>
  <si>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000  2  02  03029  00  0000  151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</si>
  <si>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</si>
  <si>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000  2  02  03029  04  0000  151</t>
  </si>
  <si>
    <t>Субвенции   бюджетам 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</si>
  <si>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000  2  02  03055  00  0000  151</t>
  </si>
  <si>
    <t>Субвенции бюджетам городских округов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</si>
  <si>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000  2  02  03055  04  0000  151</t>
  </si>
  <si>
    <t>Иные межбюджетные трансферты</t>
  </si>
  <si>
    <t>000  2  02  04000  00  0000  151</t>
  </si>
  <si>
    <t>Межбюджетные трансферты, передаваемые бюджетам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</si>
  <si>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000  2  02  04005  00  0000  151</t>
  </si>
  <si>
    <t>Межбюджетные трансферты, передаваемые бюджетам городских округов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</si>
  <si>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000  2  02  04005  04  0000  151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</si>
  <si>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</si>
  <si>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000  2  02  04025  00  0000  151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</si>
  <si>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</si>
  <si>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000  2  02  04025  04  0000  151</t>
  </si>
  <si>
    <t>ВОЗВРАТ ОСТАТКОВ СУБСИДИЙ, СУБВЕНЦИЙ И ИНЫХ МЕЖБЮДЖЕТНЫХ ТРАНСФЕРТОВ, ИМЕЮЩИХ ЦЕЛЕВОЕ НАЗНАЧЕНИЕ, ПРОШЛЫХ ЛЕТ</t>
  </si>
  <si>
    <t>000  2  19  00000  00  0000  000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</si>
  <si>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</si>
  <si>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000  2  19  04000  04  0000  151</t>
  </si>
  <si>
    <t>Уточненный план на год</t>
  </si>
  <si>
    <t>Поступление на 01.04.2011 г.</t>
  </si>
  <si>
    <t>% поступлений к уточненному плану на год</t>
  </si>
  <si>
    <t>Откл. от уточн. плана на год</t>
  </si>
  <si>
    <t>ОБ ИСПОЛНЕНИИ БЮДЖЕТА ГОРОДА</t>
  </si>
  <si>
    <t>на 01.04.2011 г.</t>
  </si>
  <si>
    <t>Ед. измерения</t>
  </si>
  <si>
    <t>руб.</t>
  </si>
  <si>
    <t>Раздел I. ДОХОДЫ</t>
  </si>
  <si>
    <t xml:space="preserve">Итого доходы бюджета </t>
  </si>
  <si>
    <t>Остаток бюджетных средств на начало года</t>
  </si>
  <si>
    <t>Всего доходов</t>
  </si>
  <si>
    <t>Превышение расходов над доходами</t>
  </si>
  <si>
    <t>Баланс</t>
  </si>
  <si>
    <t>ИНФОРМАЦИЯ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</si>
</sst>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38"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7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0" fillId="0" borderId="10" xfId="0" applyBorder="1" applyAlignment="1">
      <alignment wrapText="1"/>
    </xf>
    <xf numFmtId="164" fontId="0" fillId="0" borderId="10" xfId="0" applyNumberFormat="1" applyBorder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 wrapText="1"/>
    </xf>
    <xf numFmtId="2" fontId="0" fillId="0" borderId="10" xfId="0" applyNumberForma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9"/>
  <sheetViews>
    <sheetView tabSelected="1" zoomScalePageLayoutView="0" workbookViewId="0" topLeftCell="B184">
      <selection activeCell="C7" sqref="C7"/>
    </sheetView>
  </sheetViews>
  <sheetFormatPr defaultColWidth="9.140625" defaultRowHeight="12"/>
  <cols>
    <col min="1" max="1" width="28.140625" style="0" customWidth="1"/>
    <col min="2" max="2" width="51.28125" style="1" customWidth="1"/>
    <col min="3" max="3" width="15.28125" style="1" bestFit="1" customWidth="1"/>
    <col min="4" max="4" width="13.8515625" style="1" bestFit="1" customWidth="1"/>
    <col min="5" max="5" width="13.00390625" style="1" customWidth="1"/>
    <col min="6" max="6" width="14.421875" style="1" bestFit="1" customWidth="1"/>
  </cols>
  <sheetData>
    <row r="1" spans="1:6" s="1" customFormat="1" ht="11.25">
      <c r="A1" s="14" t="s">
        <v>287</v>
      </c>
      <c r="B1" s="15"/>
      <c r="C1" s="15"/>
      <c r="D1" s="15"/>
      <c r="E1" s="15"/>
      <c r="F1" s="15"/>
    </row>
    <row r="2" spans="1:6" s="1" customFormat="1" ht="11.25">
      <c r="A2" s="14" t="s">
        <v>277</v>
      </c>
      <c r="B2" s="16"/>
      <c r="C2" s="16"/>
      <c r="D2" s="16"/>
      <c r="E2" s="16"/>
      <c r="F2" s="16"/>
    </row>
    <row r="3" spans="1:6" s="1" customFormat="1" ht="11.25">
      <c r="A3" s="14" t="s">
        <v>278</v>
      </c>
      <c r="B3" s="15"/>
      <c r="C3" s="15"/>
      <c r="D3" s="15"/>
      <c r="E3" s="15"/>
      <c r="F3" s="15"/>
    </row>
    <row r="4" spans="1:6" s="1" customFormat="1" ht="11.25">
      <c r="A4" s="17" t="s">
        <v>281</v>
      </c>
      <c r="B4" s="15"/>
      <c r="C4" s="15"/>
      <c r="D4" s="15"/>
      <c r="E4" s="15"/>
      <c r="F4" s="15"/>
    </row>
    <row r="5" s="1" customFormat="1" ht="11.25"/>
    <row r="6" spans="5:6" s="1" customFormat="1" ht="11.25">
      <c r="E6" s="10" t="s">
        <v>279</v>
      </c>
      <c r="F6" s="1" t="s">
        <v>280</v>
      </c>
    </row>
    <row r="7" spans="1:6" s="2" customFormat="1" ht="67.5">
      <c r="A7" s="4" t="s">
        <v>1</v>
      </c>
      <c r="B7" s="3" t="s">
        <v>0</v>
      </c>
      <c r="C7" s="3" t="s">
        <v>273</v>
      </c>
      <c r="D7" s="3" t="s">
        <v>274</v>
      </c>
      <c r="E7" s="3" t="s">
        <v>275</v>
      </c>
      <c r="F7" s="3" t="s">
        <v>276</v>
      </c>
    </row>
    <row r="8" spans="1:6" ht="11.25">
      <c r="A8" s="6" t="s">
        <v>4</v>
      </c>
      <c r="B8" s="8" t="s">
        <v>3</v>
      </c>
      <c r="C8" s="7">
        <v>385368000</v>
      </c>
      <c r="D8" s="7">
        <v>101744592.37</v>
      </c>
      <c r="E8" s="9">
        <f aca="true" t="shared" si="0" ref="E8:E70">D8/C8*100</f>
        <v>26.401930718170686</v>
      </c>
      <c r="F8" s="7">
        <f aca="true" t="shared" si="1" ref="F8:F71">D8-C8</f>
        <v>-283623407.63</v>
      </c>
    </row>
    <row r="9" spans="1:6" ht="11.25">
      <c r="A9" s="6" t="s">
        <v>6</v>
      </c>
      <c r="B9" s="8" t="s">
        <v>5</v>
      </c>
      <c r="C9" s="7">
        <v>241598000</v>
      </c>
      <c r="D9" s="7">
        <v>53319193.65</v>
      </c>
      <c r="E9" s="9">
        <f t="shared" si="0"/>
        <v>22.06938536328943</v>
      </c>
      <c r="F9" s="7">
        <f t="shared" si="1"/>
        <v>-188278806.35</v>
      </c>
    </row>
    <row r="10" spans="1:6" ht="11.25">
      <c r="A10" s="6" t="s">
        <v>8</v>
      </c>
      <c r="B10" s="8" t="s">
        <v>7</v>
      </c>
      <c r="C10" s="7">
        <v>241598000</v>
      </c>
      <c r="D10" s="7">
        <v>53319193.65</v>
      </c>
      <c r="E10" s="9">
        <f t="shared" si="0"/>
        <v>22.06938536328943</v>
      </c>
      <c r="F10" s="7">
        <f t="shared" si="1"/>
        <v>-188278806.35</v>
      </c>
    </row>
    <row r="11" spans="1:6" ht="49.5" customHeight="1">
      <c r="A11" s="6" t="s">
        <v>10</v>
      </c>
      <c r="B11" s="8" t="s">
        <v>9</v>
      </c>
      <c r="C11" s="7"/>
      <c r="D11" s="7">
        <v>80679.41</v>
      </c>
      <c r="E11" s="9"/>
      <c r="F11" s="7">
        <f t="shared" si="1"/>
        <v>80679.41</v>
      </c>
    </row>
    <row r="12" spans="1:6" ht="36.75" customHeight="1">
      <c r="A12" s="6" t="s">
        <v>12</v>
      </c>
      <c r="B12" s="8" t="s">
        <v>11</v>
      </c>
      <c r="C12" s="7">
        <v>241598000</v>
      </c>
      <c r="D12" s="7">
        <v>53175219.13</v>
      </c>
      <c r="E12" s="9">
        <f t="shared" si="0"/>
        <v>22.009792767324235</v>
      </c>
      <c r="F12" s="7">
        <f t="shared" si="1"/>
        <v>-188422780.87</v>
      </c>
    </row>
    <row r="13" spans="1:6" ht="86.25" customHeight="1">
      <c r="A13" s="6" t="s">
        <v>14</v>
      </c>
      <c r="B13" s="8" t="s">
        <v>13</v>
      </c>
      <c r="C13" s="7">
        <v>240888000</v>
      </c>
      <c r="D13" s="7">
        <v>53106184.63</v>
      </c>
      <c r="E13" s="9">
        <f t="shared" si="0"/>
        <v>22.046006704360536</v>
      </c>
      <c r="F13" s="7">
        <f t="shared" si="1"/>
        <v>-187781815.37</v>
      </c>
    </row>
    <row r="14" spans="1:6" ht="80.25" customHeight="1">
      <c r="A14" s="6" t="s">
        <v>16</v>
      </c>
      <c r="B14" s="8" t="s">
        <v>15</v>
      </c>
      <c r="C14" s="7">
        <v>710000</v>
      </c>
      <c r="D14" s="7">
        <v>69034.5</v>
      </c>
      <c r="E14" s="9">
        <f t="shared" si="0"/>
        <v>9.723169014084506</v>
      </c>
      <c r="F14" s="7">
        <f t="shared" si="1"/>
        <v>-640965.5</v>
      </c>
    </row>
    <row r="15" spans="1:6" ht="38.25" customHeight="1">
      <c r="A15" s="6" t="s">
        <v>18</v>
      </c>
      <c r="B15" s="8" t="s">
        <v>17</v>
      </c>
      <c r="C15" s="7"/>
      <c r="D15" s="7">
        <v>20017.78</v>
      </c>
      <c r="E15" s="9"/>
      <c r="F15" s="7">
        <f t="shared" si="1"/>
        <v>20017.78</v>
      </c>
    </row>
    <row r="16" spans="1:6" ht="71.25" customHeight="1">
      <c r="A16" s="6" t="s">
        <v>20</v>
      </c>
      <c r="B16" s="8" t="s">
        <v>19</v>
      </c>
      <c r="C16" s="7"/>
      <c r="D16" s="7">
        <v>18485.33</v>
      </c>
      <c r="E16" s="9"/>
      <c r="F16" s="7">
        <f t="shared" si="1"/>
        <v>18485.33</v>
      </c>
    </row>
    <row r="17" spans="1:6" ht="48.75" customHeight="1">
      <c r="A17" s="6" t="s">
        <v>22</v>
      </c>
      <c r="B17" s="8" t="s">
        <v>21</v>
      </c>
      <c r="C17" s="7"/>
      <c r="D17" s="7">
        <v>24792</v>
      </c>
      <c r="E17" s="9"/>
      <c r="F17" s="7">
        <f t="shared" si="1"/>
        <v>24792</v>
      </c>
    </row>
    <row r="18" spans="1:6" ht="11.25">
      <c r="A18" s="6" t="s">
        <v>24</v>
      </c>
      <c r="B18" s="8" t="s">
        <v>23</v>
      </c>
      <c r="C18" s="7">
        <v>31795200</v>
      </c>
      <c r="D18" s="7">
        <v>7705958.93</v>
      </c>
      <c r="E18" s="9">
        <f t="shared" si="0"/>
        <v>24.236233550976248</v>
      </c>
      <c r="F18" s="7">
        <f t="shared" si="1"/>
        <v>-24089241.07</v>
      </c>
    </row>
    <row r="19" spans="1:6" ht="22.5">
      <c r="A19" s="6" t="s">
        <v>26</v>
      </c>
      <c r="B19" s="8" t="s">
        <v>25</v>
      </c>
      <c r="C19" s="7">
        <v>15777000</v>
      </c>
      <c r="D19" s="7">
        <v>2982075.11</v>
      </c>
      <c r="E19" s="9">
        <f t="shared" si="0"/>
        <v>18.901407808835646</v>
      </c>
      <c r="F19" s="7">
        <f t="shared" si="1"/>
        <v>-12794924.89</v>
      </c>
    </row>
    <row r="20" spans="1:6" ht="27.75" customHeight="1">
      <c r="A20" s="6" t="s">
        <v>28</v>
      </c>
      <c r="B20" s="8" t="s">
        <v>27</v>
      </c>
      <c r="C20" s="7">
        <v>11517000</v>
      </c>
      <c r="D20" s="7">
        <v>2172502.75</v>
      </c>
      <c r="E20" s="9">
        <f t="shared" si="0"/>
        <v>18.86344317096466</v>
      </c>
      <c r="F20" s="7">
        <f t="shared" si="1"/>
        <v>-9344497.25</v>
      </c>
    </row>
    <row r="21" spans="1:6" ht="22.5">
      <c r="A21" s="6" t="s">
        <v>29</v>
      </c>
      <c r="B21" s="8" t="s">
        <v>27</v>
      </c>
      <c r="C21" s="7">
        <v>8721300</v>
      </c>
      <c r="D21" s="7">
        <v>251696.1</v>
      </c>
      <c r="E21" s="9">
        <f t="shared" si="0"/>
        <v>2.8859929139004503</v>
      </c>
      <c r="F21" s="7">
        <f t="shared" si="1"/>
        <v>-8469603.9</v>
      </c>
    </row>
    <row r="22" spans="1:6" ht="33.75">
      <c r="A22" s="6" t="s">
        <v>31</v>
      </c>
      <c r="B22" s="8" t="s">
        <v>30</v>
      </c>
      <c r="C22" s="7">
        <v>2795700</v>
      </c>
      <c r="D22" s="7">
        <v>1920806.65</v>
      </c>
      <c r="E22" s="9">
        <f t="shared" si="0"/>
        <v>68.70574990163465</v>
      </c>
      <c r="F22" s="7">
        <f t="shared" si="1"/>
        <v>-874893.3500000001</v>
      </c>
    </row>
    <row r="23" spans="1:6" ht="39" customHeight="1">
      <c r="A23" s="6" t="s">
        <v>33</v>
      </c>
      <c r="B23" s="8" t="s">
        <v>32</v>
      </c>
      <c r="C23" s="7">
        <v>4260000</v>
      </c>
      <c r="D23" s="7">
        <v>809572.36</v>
      </c>
      <c r="E23" s="9">
        <f t="shared" si="0"/>
        <v>19.004046009389672</v>
      </c>
      <c r="F23" s="7">
        <f t="shared" si="1"/>
        <v>-3450427.64</v>
      </c>
    </row>
    <row r="24" spans="1:6" ht="33.75">
      <c r="A24" s="6" t="s">
        <v>34</v>
      </c>
      <c r="B24" s="8" t="s">
        <v>32</v>
      </c>
      <c r="C24" s="7">
        <v>3660000</v>
      </c>
      <c r="D24" s="7"/>
      <c r="E24" s="9">
        <f t="shared" si="0"/>
        <v>0</v>
      </c>
      <c r="F24" s="7">
        <f t="shared" si="1"/>
        <v>-3660000</v>
      </c>
    </row>
    <row r="25" spans="1:6" ht="47.25" customHeight="1">
      <c r="A25" s="6" t="s">
        <v>36</v>
      </c>
      <c r="B25" s="8" t="s">
        <v>35</v>
      </c>
      <c r="C25" s="7">
        <v>600000</v>
      </c>
      <c r="D25" s="7">
        <v>809572.36</v>
      </c>
      <c r="E25" s="9">
        <f t="shared" si="0"/>
        <v>134.92872666666668</v>
      </c>
      <c r="F25" s="7">
        <f t="shared" si="1"/>
        <v>209572.36</v>
      </c>
    </row>
    <row r="26" spans="1:6" ht="22.5">
      <c r="A26" s="6" t="s">
        <v>38</v>
      </c>
      <c r="B26" s="8" t="s">
        <v>37</v>
      </c>
      <c r="C26" s="7">
        <v>15940200</v>
      </c>
      <c r="D26" s="7">
        <v>4717592.81</v>
      </c>
      <c r="E26" s="9">
        <f t="shared" si="0"/>
        <v>29.595568499767882</v>
      </c>
      <c r="F26" s="7">
        <f t="shared" si="1"/>
        <v>-11222607.190000001</v>
      </c>
    </row>
    <row r="27" spans="1:6" ht="22.5">
      <c r="A27" s="6" t="s">
        <v>39</v>
      </c>
      <c r="B27" s="8" t="s">
        <v>37</v>
      </c>
      <c r="C27" s="7">
        <v>12295300</v>
      </c>
      <c r="D27" s="7">
        <v>189111.7</v>
      </c>
      <c r="E27" s="9">
        <f t="shared" si="0"/>
        <v>1.5380812180264003</v>
      </c>
      <c r="F27" s="7">
        <f t="shared" si="1"/>
        <v>-12106188.3</v>
      </c>
    </row>
    <row r="28" spans="1:6" ht="33.75">
      <c r="A28" s="6" t="s">
        <v>41</v>
      </c>
      <c r="B28" s="8" t="s">
        <v>40</v>
      </c>
      <c r="C28" s="7">
        <v>3644900</v>
      </c>
      <c r="D28" s="7">
        <v>4528481.11</v>
      </c>
      <c r="E28" s="9">
        <f t="shared" si="0"/>
        <v>124.24157343136987</v>
      </c>
      <c r="F28" s="7">
        <f t="shared" si="1"/>
        <v>883581.1100000003</v>
      </c>
    </row>
    <row r="29" spans="1:6" ht="11.25">
      <c r="A29" s="6" t="s">
        <v>43</v>
      </c>
      <c r="B29" s="8" t="s">
        <v>42</v>
      </c>
      <c r="C29" s="7">
        <v>78000</v>
      </c>
      <c r="D29" s="7">
        <v>6291.01</v>
      </c>
      <c r="E29" s="9">
        <f t="shared" si="0"/>
        <v>8.065397435897436</v>
      </c>
      <c r="F29" s="7">
        <f t="shared" si="1"/>
        <v>-71708.99</v>
      </c>
    </row>
    <row r="30" spans="1:6" ht="11.25">
      <c r="A30" s="6" t="s">
        <v>44</v>
      </c>
      <c r="B30" s="8" t="s">
        <v>42</v>
      </c>
      <c r="C30" s="7">
        <v>78000</v>
      </c>
      <c r="D30" s="7"/>
      <c r="E30" s="9">
        <f t="shared" si="0"/>
        <v>0</v>
      </c>
      <c r="F30" s="7">
        <f t="shared" si="1"/>
        <v>-78000</v>
      </c>
    </row>
    <row r="31" spans="1:6" ht="22.5">
      <c r="A31" s="6" t="s">
        <v>46</v>
      </c>
      <c r="B31" s="8" t="s">
        <v>45</v>
      </c>
      <c r="C31" s="7"/>
      <c r="D31" s="7">
        <v>6291.01</v>
      </c>
      <c r="E31" s="9"/>
      <c r="F31" s="7">
        <f t="shared" si="1"/>
        <v>6291.01</v>
      </c>
    </row>
    <row r="32" spans="1:6" ht="11.25">
      <c r="A32" s="6" t="s">
        <v>48</v>
      </c>
      <c r="B32" s="8" t="s">
        <v>47</v>
      </c>
      <c r="C32" s="7">
        <v>40505300</v>
      </c>
      <c r="D32" s="7">
        <v>7505448.54</v>
      </c>
      <c r="E32" s="9">
        <f t="shared" si="0"/>
        <v>18.529546849424644</v>
      </c>
      <c r="F32" s="7">
        <f t="shared" si="1"/>
        <v>-32999851.46</v>
      </c>
    </row>
    <row r="33" spans="1:6" ht="11.25">
      <c r="A33" s="6" t="s">
        <v>50</v>
      </c>
      <c r="B33" s="8" t="s">
        <v>49</v>
      </c>
      <c r="C33" s="7">
        <v>1134000</v>
      </c>
      <c r="D33" s="7">
        <v>845554.14</v>
      </c>
      <c r="E33" s="9">
        <f t="shared" si="0"/>
        <v>74.56385714285715</v>
      </c>
      <c r="F33" s="7">
        <f t="shared" si="1"/>
        <v>-288445.86</v>
      </c>
    </row>
    <row r="34" spans="1:6" ht="33.75">
      <c r="A34" s="6" t="s">
        <v>52</v>
      </c>
      <c r="B34" s="8" t="s">
        <v>51</v>
      </c>
      <c r="C34" s="7">
        <v>1134000</v>
      </c>
      <c r="D34" s="7">
        <v>845554.14</v>
      </c>
      <c r="E34" s="9">
        <f t="shared" si="0"/>
        <v>74.56385714285715</v>
      </c>
      <c r="F34" s="7">
        <f t="shared" si="1"/>
        <v>-288445.86</v>
      </c>
    </row>
    <row r="35" spans="1:6" ht="11.25">
      <c r="A35" s="6" t="s">
        <v>54</v>
      </c>
      <c r="B35" s="8" t="s">
        <v>53</v>
      </c>
      <c r="C35" s="7">
        <v>12871300</v>
      </c>
      <c r="D35" s="7">
        <v>1206513.02</v>
      </c>
      <c r="E35" s="9">
        <f t="shared" si="0"/>
        <v>9.373668704792834</v>
      </c>
      <c r="F35" s="7">
        <f t="shared" si="1"/>
        <v>-11664786.98</v>
      </c>
    </row>
    <row r="36" spans="1:6" ht="11.25">
      <c r="A36" s="6" t="s">
        <v>56</v>
      </c>
      <c r="B36" s="8" t="s">
        <v>55</v>
      </c>
      <c r="C36" s="7">
        <v>3667900</v>
      </c>
      <c r="D36" s="7">
        <v>851854.18</v>
      </c>
      <c r="E36" s="9">
        <f t="shared" si="0"/>
        <v>23.22457482483165</v>
      </c>
      <c r="F36" s="7">
        <f t="shared" si="1"/>
        <v>-2816045.82</v>
      </c>
    </row>
    <row r="37" spans="1:6" ht="11.25">
      <c r="A37" s="6" t="s">
        <v>58</v>
      </c>
      <c r="B37" s="8" t="s">
        <v>57</v>
      </c>
      <c r="C37" s="7">
        <v>9203400</v>
      </c>
      <c r="D37" s="7">
        <v>354658.84</v>
      </c>
      <c r="E37" s="9">
        <f t="shared" si="0"/>
        <v>3.8535632483647353</v>
      </c>
      <c r="F37" s="7">
        <f t="shared" si="1"/>
        <v>-8848741.16</v>
      </c>
    </row>
    <row r="38" spans="1:6" ht="11.25">
      <c r="A38" s="6" t="s">
        <v>60</v>
      </c>
      <c r="B38" s="8" t="s">
        <v>59</v>
      </c>
      <c r="C38" s="7">
        <v>26500000</v>
      </c>
      <c r="D38" s="7">
        <v>5453381.38</v>
      </c>
      <c r="E38" s="9">
        <f t="shared" si="0"/>
        <v>20.578797660377358</v>
      </c>
      <c r="F38" s="7">
        <f t="shared" si="1"/>
        <v>-21046618.62</v>
      </c>
    </row>
    <row r="39" spans="1:6" ht="39" customHeight="1">
      <c r="A39" s="6" t="s">
        <v>62</v>
      </c>
      <c r="B39" s="8" t="s">
        <v>61</v>
      </c>
      <c r="C39" s="7">
        <v>600000</v>
      </c>
      <c r="D39" s="7">
        <v>170640.85</v>
      </c>
      <c r="E39" s="9">
        <f t="shared" si="0"/>
        <v>28.44014166666667</v>
      </c>
      <c r="F39" s="7">
        <f t="shared" si="1"/>
        <v>-429359.15</v>
      </c>
    </row>
    <row r="40" spans="1:6" ht="57" customHeight="1">
      <c r="A40" s="6" t="s">
        <v>64</v>
      </c>
      <c r="B40" s="8" t="s">
        <v>63</v>
      </c>
      <c r="C40" s="7">
        <v>600000</v>
      </c>
      <c r="D40" s="7">
        <v>170640.85</v>
      </c>
      <c r="E40" s="9">
        <f t="shared" si="0"/>
        <v>28.44014166666667</v>
      </c>
      <c r="F40" s="7">
        <f t="shared" si="1"/>
        <v>-429359.15</v>
      </c>
    </row>
    <row r="41" spans="1:6" ht="39.75" customHeight="1">
      <c r="A41" s="6" t="s">
        <v>66</v>
      </c>
      <c r="B41" s="8" t="s">
        <v>65</v>
      </c>
      <c r="C41" s="7">
        <v>25900000</v>
      </c>
      <c r="D41" s="7">
        <v>5282740.53</v>
      </c>
      <c r="E41" s="9">
        <f t="shared" si="0"/>
        <v>20.396681583011585</v>
      </c>
      <c r="F41" s="7">
        <f t="shared" si="1"/>
        <v>-20617259.47</v>
      </c>
    </row>
    <row r="42" spans="1:6" ht="60" customHeight="1">
      <c r="A42" s="6" t="s">
        <v>68</v>
      </c>
      <c r="B42" s="8" t="s">
        <v>67</v>
      </c>
      <c r="C42" s="7">
        <v>25900000</v>
      </c>
      <c r="D42" s="7">
        <v>5282740.53</v>
      </c>
      <c r="E42" s="9">
        <f t="shared" si="0"/>
        <v>20.396681583011585</v>
      </c>
      <c r="F42" s="7">
        <f t="shared" si="1"/>
        <v>-20617259.47</v>
      </c>
    </row>
    <row r="43" spans="1:6" ht="11.25">
      <c r="A43" s="6" t="s">
        <v>70</v>
      </c>
      <c r="B43" s="8" t="s">
        <v>69</v>
      </c>
      <c r="C43" s="7">
        <v>28955000</v>
      </c>
      <c r="D43" s="7">
        <v>6516076.75</v>
      </c>
      <c r="E43" s="9">
        <f t="shared" si="0"/>
        <v>22.504150405802108</v>
      </c>
      <c r="F43" s="7">
        <f t="shared" si="1"/>
        <v>-22438923.25</v>
      </c>
    </row>
    <row r="44" spans="1:6" ht="27.75" customHeight="1">
      <c r="A44" s="6" t="s">
        <v>72</v>
      </c>
      <c r="B44" s="8" t="s">
        <v>71</v>
      </c>
      <c r="C44" s="7">
        <v>4900000</v>
      </c>
      <c r="D44" s="7">
        <v>1082523.75</v>
      </c>
      <c r="E44" s="9">
        <f t="shared" si="0"/>
        <v>22.09232142857143</v>
      </c>
      <c r="F44" s="7">
        <f t="shared" si="1"/>
        <v>-3817476.25</v>
      </c>
    </row>
    <row r="45" spans="1:6" ht="39" customHeight="1">
      <c r="A45" s="6" t="s">
        <v>74</v>
      </c>
      <c r="B45" s="8" t="s">
        <v>73</v>
      </c>
      <c r="C45" s="7">
        <v>4900000</v>
      </c>
      <c r="D45" s="7">
        <v>1082523.75</v>
      </c>
      <c r="E45" s="9">
        <f t="shared" si="0"/>
        <v>22.09232142857143</v>
      </c>
      <c r="F45" s="7">
        <f t="shared" si="1"/>
        <v>-3817476.25</v>
      </c>
    </row>
    <row r="46" spans="1:6" ht="33.75">
      <c r="A46" s="6" t="s">
        <v>76</v>
      </c>
      <c r="B46" s="8" t="s">
        <v>75</v>
      </c>
      <c r="C46" s="7">
        <v>24055000</v>
      </c>
      <c r="D46" s="7">
        <v>5433553</v>
      </c>
      <c r="E46" s="9">
        <f t="shared" si="0"/>
        <v>22.588039908542925</v>
      </c>
      <c r="F46" s="7">
        <f t="shared" si="1"/>
        <v>-18621447</v>
      </c>
    </row>
    <row r="47" spans="1:6" ht="58.5" customHeight="1">
      <c r="A47" s="6" t="s">
        <v>78</v>
      </c>
      <c r="B47" s="8" t="s">
        <v>77</v>
      </c>
      <c r="C47" s="7">
        <v>24055000</v>
      </c>
      <c r="D47" s="7">
        <v>5433553</v>
      </c>
      <c r="E47" s="9">
        <f t="shared" si="0"/>
        <v>22.588039908542925</v>
      </c>
      <c r="F47" s="7">
        <f t="shared" si="1"/>
        <v>-18621447</v>
      </c>
    </row>
    <row r="48" spans="1:6" ht="33.75">
      <c r="A48" s="6" t="s">
        <v>80</v>
      </c>
      <c r="B48" s="8" t="s">
        <v>79</v>
      </c>
      <c r="C48" s="7"/>
      <c r="D48" s="7">
        <v>7235.8</v>
      </c>
      <c r="E48" s="9"/>
      <c r="F48" s="7">
        <f t="shared" si="1"/>
        <v>7235.8</v>
      </c>
    </row>
    <row r="49" spans="1:6" ht="11.25">
      <c r="A49" s="6" t="s">
        <v>82</v>
      </c>
      <c r="B49" s="8" t="s">
        <v>81</v>
      </c>
      <c r="C49" s="7"/>
      <c r="D49" s="7">
        <v>6506.36</v>
      </c>
      <c r="E49" s="9"/>
      <c r="F49" s="7">
        <f t="shared" si="1"/>
        <v>6506.36</v>
      </c>
    </row>
    <row r="50" spans="1:6" ht="22.5">
      <c r="A50" s="6" t="s">
        <v>84</v>
      </c>
      <c r="B50" s="8" t="s">
        <v>83</v>
      </c>
      <c r="C50" s="7"/>
      <c r="D50" s="7">
        <v>6506.36</v>
      </c>
      <c r="E50" s="9"/>
      <c r="F50" s="7">
        <f t="shared" si="1"/>
        <v>6506.36</v>
      </c>
    </row>
    <row r="51" spans="1:6" ht="33.75">
      <c r="A51" s="6" t="s">
        <v>86</v>
      </c>
      <c r="B51" s="8" t="s">
        <v>85</v>
      </c>
      <c r="C51" s="7"/>
      <c r="D51" s="7">
        <v>6506.36</v>
      </c>
      <c r="E51" s="9"/>
      <c r="F51" s="7">
        <f t="shared" si="1"/>
        <v>6506.36</v>
      </c>
    </row>
    <row r="52" spans="1:6" ht="22.5">
      <c r="A52" s="6" t="s">
        <v>88</v>
      </c>
      <c r="B52" s="8" t="s">
        <v>87</v>
      </c>
      <c r="C52" s="7"/>
      <c r="D52" s="7">
        <v>729.44</v>
      </c>
      <c r="E52" s="9"/>
      <c r="F52" s="7">
        <f t="shared" si="1"/>
        <v>729.44</v>
      </c>
    </row>
    <row r="53" spans="1:6" ht="39.75" customHeight="1">
      <c r="A53" s="6" t="s">
        <v>90</v>
      </c>
      <c r="B53" s="8" t="s">
        <v>89</v>
      </c>
      <c r="C53" s="7"/>
      <c r="D53" s="7">
        <v>729.44</v>
      </c>
      <c r="E53" s="9"/>
      <c r="F53" s="7">
        <f t="shared" si="1"/>
        <v>729.44</v>
      </c>
    </row>
    <row r="54" spans="1:6" ht="54.75" customHeight="1">
      <c r="A54" s="6" t="s">
        <v>92</v>
      </c>
      <c r="B54" s="8" t="s">
        <v>91</v>
      </c>
      <c r="C54" s="7"/>
      <c r="D54" s="7">
        <v>729.44</v>
      </c>
      <c r="E54" s="9"/>
      <c r="F54" s="7">
        <f t="shared" si="1"/>
        <v>729.44</v>
      </c>
    </row>
    <row r="55" spans="1:6" ht="33.75">
      <c r="A55" s="6" t="s">
        <v>94</v>
      </c>
      <c r="B55" s="8" t="s">
        <v>93</v>
      </c>
      <c r="C55" s="7">
        <v>26367000</v>
      </c>
      <c r="D55" s="7">
        <v>6391033.84</v>
      </c>
      <c r="E55" s="9">
        <f t="shared" si="0"/>
        <v>24.2387599651079</v>
      </c>
      <c r="F55" s="7">
        <f t="shared" si="1"/>
        <v>-19975966.16</v>
      </c>
    </row>
    <row r="56" spans="1:6" ht="71.25" customHeight="1">
      <c r="A56" s="6" t="s">
        <v>96</v>
      </c>
      <c r="B56" s="8" t="s">
        <v>95</v>
      </c>
      <c r="C56" s="7">
        <v>8213000</v>
      </c>
      <c r="D56" s="7">
        <v>2172594.9</v>
      </c>
      <c r="E56" s="9">
        <f t="shared" si="0"/>
        <v>26.453121879946423</v>
      </c>
      <c r="F56" s="7">
        <f t="shared" si="1"/>
        <v>-6040405.1</v>
      </c>
    </row>
    <row r="57" spans="1:6" ht="56.25" customHeight="1">
      <c r="A57" s="6" t="s">
        <v>98</v>
      </c>
      <c r="B57" s="8" t="s">
        <v>97</v>
      </c>
      <c r="C57" s="7">
        <v>8213000</v>
      </c>
      <c r="D57" s="7">
        <v>1988870.03</v>
      </c>
      <c r="E57" s="9">
        <f t="shared" si="0"/>
        <v>24.216121149397296</v>
      </c>
      <c r="F57" s="7">
        <f t="shared" si="1"/>
        <v>-6224129.97</v>
      </c>
    </row>
    <row r="58" spans="1:6" ht="70.5" customHeight="1">
      <c r="A58" s="6" t="s">
        <v>100</v>
      </c>
      <c r="B58" s="8" t="s">
        <v>99</v>
      </c>
      <c r="C58" s="7">
        <v>8213000</v>
      </c>
      <c r="D58" s="7">
        <v>1988870.03</v>
      </c>
      <c r="E58" s="9">
        <f t="shared" si="0"/>
        <v>24.216121149397296</v>
      </c>
      <c r="F58" s="7">
        <f t="shared" si="1"/>
        <v>-6224129.97</v>
      </c>
    </row>
    <row r="59" spans="1:6" ht="74.25" customHeight="1">
      <c r="A59" s="6" t="s">
        <v>102</v>
      </c>
      <c r="B59" s="8" t="s">
        <v>101</v>
      </c>
      <c r="C59" s="7"/>
      <c r="D59" s="7">
        <v>53843.91</v>
      </c>
      <c r="E59" s="9"/>
      <c r="F59" s="7">
        <f t="shared" si="1"/>
        <v>53843.91</v>
      </c>
    </row>
    <row r="60" spans="1:6" ht="65.25" customHeight="1">
      <c r="A60" s="6" t="s">
        <v>104</v>
      </c>
      <c r="B60" s="8" t="s">
        <v>103</v>
      </c>
      <c r="C60" s="7"/>
      <c r="D60" s="7">
        <v>53843.91</v>
      </c>
      <c r="E60" s="9"/>
      <c r="F60" s="7">
        <f t="shared" si="1"/>
        <v>53843.91</v>
      </c>
    </row>
    <row r="61" spans="1:6" ht="67.5">
      <c r="A61" s="6" t="s">
        <v>106</v>
      </c>
      <c r="B61" s="8" t="s">
        <v>105</v>
      </c>
      <c r="C61" s="7"/>
      <c r="D61" s="7">
        <v>129880.96</v>
      </c>
      <c r="E61" s="9"/>
      <c r="F61" s="7">
        <f t="shared" si="1"/>
        <v>129880.96</v>
      </c>
    </row>
    <row r="62" spans="1:6" ht="56.25">
      <c r="A62" s="6" t="s">
        <v>108</v>
      </c>
      <c r="B62" s="8" t="s">
        <v>107</v>
      </c>
      <c r="C62" s="7"/>
      <c r="D62" s="7">
        <v>129880.96</v>
      </c>
      <c r="E62" s="9" t="e">
        <f t="shared" si="0"/>
        <v>#DIV/0!</v>
      </c>
      <c r="F62" s="7">
        <f t="shared" si="1"/>
        <v>129880.96</v>
      </c>
    </row>
    <row r="63" spans="1:6" ht="22.5">
      <c r="A63" s="6" t="s">
        <v>110</v>
      </c>
      <c r="B63" s="8" t="s">
        <v>109</v>
      </c>
      <c r="C63" s="7">
        <v>54000</v>
      </c>
      <c r="D63" s="7"/>
      <c r="E63" s="9">
        <f t="shared" si="0"/>
        <v>0</v>
      </c>
      <c r="F63" s="7">
        <f t="shared" si="1"/>
        <v>-54000</v>
      </c>
    </row>
    <row r="64" spans="1:6" ht="45">
      <c r="A64" s="6" t="s">
        <v>112</v>
      </c>
      <c r="B64" s="8" t="s">
        <v>111</v>
      </c>
      <c r="C64" s="7">
        <v>54000</v>
      </c>
      <c r="D64" s="7"/>
      <c r="E64" s="9">
        <f t="shared" si="0"/>
        <v>0</v>
      </c>
      <c r="F64" s="7">
        <f t="shared" si="1"/>
        <v>-54000</v>
      </c>
    </row>
    <row r="65" spans="1:6" ht="45">
      <c r="A65" s="6" t="s">
        <v>114</v>
      </c>
      <c r="B65" s="8" t="s">
        <v>113</v>
      </c>
      <c r="C65" s="7">
        <v>54000</v>
      </c>
      <c r="D65" s="7"/>
      <c r="E65" s="9">
        <f t="shared" si="0"/>
        <v>0</v>
      </c>
      <c r="F65" s="7">
        <f t="shared" si="1"/>
        <v>-54000</v>
      </c>
    </row>
    <row r="66" spans="1:6" ht="68.25" customHeight="1">
      <c r="A66" s="6" t="s">
        <v>116</v>
      </c>
      <c r="B66" s="8" t="s">
        <v>115</v>
      </c>
      <c r="C66" s="7">
        <v>18100000</v>
      </c>
      <c r="D66" s="7">
        <v>4218438.94</v>
      </c>
      <c r="E66" s="9">
        <f t="shared" si="0"/>
        <v>23.306292486187846</v>
      </c>
      <c r="F66" s="7">
        <f t="shared" si="1"/>
        <v>-13881561.059999999</v>
      </c>
    </row>
    <row r="67" spans="1:6" ht="67.5">
      <c r="A67" s="6" t="s">
        <v>118</v>
      </c>
      <c r="B67" s="8" t="s">
        <v>117</v>
      </c>
      <c r="C67" s="7">
        <v>18100000</v>
      </c>
      <c r="D67" s="7">
        <v>4218438.94</v>
      </c>
      <c r="E67" s="9">
        <f t="shared" si="0"/>
        <v>23.306292486187846</v>
      </c>
      <c r="F67" s="7">
        <f t="shared" si="1"/>
        <v>-13881561.059999999</v>
      </c>
    </row>
    <row r="68" spans="1:6" ht="67.5">
      <c r="A68" s="6" t="s">
        <v>120</v>
      </c>
      <c r="B68" s="8" t="s">
        <v>119</v>
      </c>
      <c r="C68" s="7">
        <v>18100000</v>
      </c>
      <c r="D68" s="7">
        <v>4218438.94</v>
      </c>
      <c r="E68" s="9">
        <f t="shared" si="0"/>
        <v>23.306292486187846</v>
      </c>
      <c r="F68" s="7">
        <f t="shared" si="1"/>
        <v>-13881561.059999999</v>
      </c>
    </row>
    <row r="69" spans="1:6" ht="22.5">
      <c r="A69" s="6" t="s">
        <v>122</v>
      </c>
      <c r="B69" s="8" t="s">
        <v>121</v>
      </c>
      <c r="C69" s="7">
        <v>6600000</v>
      </c>
      <c r="D69" s="7">
        <v>1171260.03</v>
      </c>
      <c r="E69" s="9">
        <f t="shared" si="0"/>
        <v>17.746364090909093</v>
      </c>
      <c r="F69" s="7">
        <f t="shared" si="1"/>
        <v>-5428739.97</v>
      </c>
    </row>
    <row r="70" spans="1:6" ht="22.5">
      <c r="A70" s="6" t="s">
        <v>124</v>
      </c>
      <c r="B70" s="8" t="s">
        <v>123</v>
      </c>
      <c r="C70" s="7">
        <v>6600000</v>
      </c>
      <c r="D70" s="7">
        <v>1171260.03</v>
      </c>
      <c r="E70" s="9">
        <f t="shared" si="0"/>
        <v>17.746364090909093</v>
      </c>
      <c r="F70" s="7">
        <f t="shared" si="1"/>
        <v>-5428739.97</v>
      </c>
    </row>
    <row r="71" spans="1:6" ht="22.5">
      <c r="A71" s="6" t="s">
        <v>126</v>
      </c>
      <c r="B71" s="8" t="s">
        <v>125</v>
      </c>
      <c r="C71" s="7"/>
      <c r="D71" s="7">
        <v>681002.96</v>
      </c>
      <c r="E71" s="9"/>
      <c r="F71" s="7">
        <f t="shared" si="1"/>
        <v>681002.96</v>
      </c>
    </row>
    <row r="72" spans="1:6" ht="22.5">
      <c r="A72" s="6" t="s">
        <v>128</v>
      </c>
      <c r="B72" s="8" t="s">
        <v>127</v>
      </c>
      <c r="C72" s="7"/>
      <c r="D72" s="7">
        <v>681002.96</v>
      </c>
      <c r="E72" s="9"/>
      <c r="F72" s="7">
        <f aca="true" t="shared" si="2" ref="F72:F135">D72-C72</f>
        <v>681002.96</v>
      </c>
    </row>
    <row r="73" spans="1:6" ht="33.75">
      <c r="A73" s="6" t="s">
        <v>130</v>
      </c>
      <c r="B73" s="8" t="s">
        <v>129</v>
      </c>
      <c r="C73" s="7"/>
      <c r="D73" s="7">
        <v>681002.96</v>
      </c>
      <c r="E73" s="9"/>
      <c r="F73" s="7">
        <f t="shared" si="2"/>
        <v>681002.96</v>
      </c>
    </row>
    <row r="74" spans="1:6" ht="22.5">
      <c r="A74" s="6" t="s">
        <v>132</v>
      </c>
      <c r="B74" s="8" t="s">
        <v>131</v>
      </c>
      <c r="C74" s="7">
        <v>1491000</v>
      </c>
      <c r="D74" s="7">
        <v>15516014.55</v>
      </c>
      <c r="E74" s="9">
        <f aca="true" t="shared" si="3" ref="E74:E135">D74/C74*100</f>
        <v>1040.6448390342052</v>
      </c>
      <c r="F74" s="7">
        <f t="shared" si="2"/>
        <v>14025014.55</v>
      </c>
    </row>
    <row r="75" spans="1:6" ht="67.5">
      <c r="A75" s="6" t="s">
        <v>134</v>
      </c>
      <c r="B75" s="8" t="s">
        <v>133</v>
      </c>
      <c r="C75" s="7">
        <v>1491000</v>
      </c>
      <c r="D75" s="7">
        <v>13766940.89</v>
      </c>
      <c r="E75" s="9">
        <f t="shared" si="3"/>
        <v>923.3360757880619</v>
      </c>
      <c r="F75" s="7">
        <f t="shared" si="2"/>
        <v>12275940.89</v>
      </c>
    </row>
    <row r="76" spans="1:6" ht="78.75">
      <c r="A76" s="6" t="s">
        <v>136</v>
      </c>
      <c r="B76" s="8" t="s">
        <v>135</v>
      </c>
      <c r="C76" s="7">
        <v>1491000</v>
      </c>
      <c r="D76" s="7">
        <v>13766940.89</v>
      </c>
      <c r="E76" s="9">
        <f t="shared" si="3"/>
        <v>923.3360757880619</v>
      </c>
      <c r="F76" s="7">
        <f t="shared" si="2"/>
        <v>12275940.89</v>
      </c>
    </row>
    <row r="77" spans="1:6" ht="67.5">
      <c r="A77" s="6" t="s">
        <v>138</v>
      </c>
      <c r="B77" s="8" t="s">
        <v>137</v>
      </c>
      <c r="C77" s="7"/>
      <c r="D77" s="7">
        <v>14229.2</v>
      </c>
      <c r="E77" s="9" t="e">
        <f t="shared" si="3"/>
        <v>#DIV/0!</v>
      </c>
      <c r="F77" s="7">
        <f t="shared" si="2"/>
        <v>14229.2</v>
      </c>
    </row>
    <row r="78" spans="1:6" ht="78.75">
      <c r="A78" s="6" t="s">
        <v>140</v>
      </c>
      <c r="B78" s="8" t="s">
        <v>139</v>
      </c>
      <c r="C78" s="7">
        <v>1491000</v>
      </c>
      <c r="D78" s="7">
        <v>13752711.69</v>
      </c>
      <c r="E78" s="9">
        <f t="shared" si="3"/>
        <v>922.3817364185111</v>
      </c>
      <c r="F78" s="7">
        <f t="shared" si="2"/>
        <v>12261711.69</v>
      </c>
    </row>
    <row r="79" spans="1:6" ht="45">
      <c r="A79" s="6" t="s">
        <v>142</v>
      </c>
      <c r="B79" s="8" t="s">
        <v>141</v>
      </c>
      <c r="C79" s="7"/>
      <c r="D79" s="7">
        <v>1749073.66</v>
      </c>
      <c r="E79" s="9"/>
      <c r="F79" s="7">
        <f t="shared" si="2"/>
        <v>1749073.66</v>
      </c>
    </row>
    <row r="80" spans="1:6" ht="33.75">
      <c r="A80" s="6" t="s">
        <v>144</v>
      </c>
      <c r="B80" s="8" t="s">
        <v>143</v>
      </c>
      <c r="C80" s="7"/>
      <c r="D80" s="7">
        <v>1749073.66</v>
      </c>
      <c r="E80" s="9"/>
      <c r="F80" s="7">
        <f t="shared" si="2"/>
        <v>1749073.66</v>
      </c>
    </row>
    <row r="81" spans="1:6" ht="45">
      <c r="A81" s="6" t="s">
        <v>146</v>
      </c>
      <c r="B81" s="8" t="s">
        <v>145</v>
      </c>
      <c r="C81" s="7"/>
      <c r="D81" s="7">
        <v>1749073.66</v>
      </c>
      <c r="E81" s="9"/>
      <c r="F81" s="7">
        <f t="shared" si="2"/>
        <v>1749073.66</v>
      </c>
    </row>
    <row r="82" spans="1:6" ht="11.25">
      <c r="A82" s="6" t="s">
        <v>148</v>
      </c>
      <c r="B82" s="8" t="s">
        <v>147</v>
      </c>
      <c r="C82" s="7">
        <v>8056500</v>
      </c>
      <c r="D82" s="7">
        <v>1590382.31</v>
      </c>
      <c r="E82" s="9">
        <f t="shared" si="3"/>
        <v>19.740362564389002</v>
      </c>
      <c r="F82" s="7">
        <f t="shared" si="2"/>
        <v>-6466117.6899999995</v>
      </c>
    </row>
    <row r="83" spans="1:6" ht="22.5">
      <c r="A83" s="6" t="s">
        <v>150</v>
      </c>
      <c r="B83" s="8" t="s">
        <v>149</v>
      </c>
      <c r="C83" s="7"/>
      <c r="D83" s="7">
        <v>23910.06</v>
      </c>
      <c r="E83" s="9"/>
      <c r="F83" s="7">
        <f t="shared" si="2"/>
        <v>23910.06</v>
      </c>
    </row>
    <row r="84" spans="1:6" ht="90.75" customHeight="1">
      <c r="A84" s="6" t="s">
        <v>152</v>
      </c>
      <c r="B84" s="8" t="s">
        <v>151</v>
      </c>
      <c r="C84" s="7"/>
      <c r="D84" s="7">
        <v>9960.06</v>
      </c>
      <c r="E84" s="9"/>
      <c r="F84" s="7">
        <f t="shared" si="2"/>
        <v>9960.06</v>
      </c>
    </row>
    <row r="85" spans="1:6" ht="47.25" customHeight="1">
      <c r="A85" s="6" t="s">
        <v>154</v>
      </c>
      <c r="B85" s="8" t="s">
        <v>153</v>
      </c>
      <c r="C85" s="7"/>
      <c r="D85" s="7">
        <v>13950</v>
      </c>
      <c r="E85" s="9" t="e">
        <f t="shared" si="3"/>
        <v>#DIV/0!</v>
      </c>
      <c r="F85" s="7">
        <f t="shared" si="2"/>
        <v>13950</v>
      </c>
    </row>
    <row r="86" spans="1:6" ht="56.25">
      <c r="A86" s="6" t="s">
        <v>156</v>
      </c>
      <c r="B86" s="8" t="s">
        <v>155</v>
      </c>
      <c r="C86" s="7"/>
      <c r="D86" s="7">
        <v>76115</v>
      </c>
      <c r="E86" s="9" t="e">
        <f t="shared" si="3"/>
        <v>#DIV/0!</v>
      </c>
      <c r="F86" s="7">
        <f t="shared" si="2"/>
        <v>76115</v>
      </c>
    </row>
    <row r="87" spans="1:6" ht="56.25">
      <c r="A87" s="6" t="s">
        <v>158</v>
      </c>
      <c r="B87" s="8" t="s">
        <v>157</v>
      </c>
      <c r="C87" s="7"/>
      <c r="D87" s="7">
        <v>4000</v>
      </c>
      <c r="E87" s="9"/>
      <c r="F87" s="7">
        <f t="shared" si="2"/>
        <v>4000</v>
      </c>
    </row>
    <row r="88" spans="1:6" ht="79.5" customHeight="1">
      <c r="A88" s="6" t="s">
        <v>160</v>
      </c>
      <c r="B88" s="8" t="s">
        <v>159</v>
      </c>
      <c r="C88" s="7"/>
      <c r="D88" s="7">
        <v>1000</v>
      </c>
      <c r="E88" s="9"/>
      <c r="F88" s="7">
        <f t="shared" si="2"/>
        <v>1000</v>
      </c>
    </row>
    <row r="89" spans="1:6" ht="22.5">
      <c r="A89" s="6" t="s">
        <v>162</v>
      </c>
      <c r="B89" s="8" t="s">
        <v>161</v>
      </c>
      <c r="C89" s="7"/>
      <c r="D89" s="7">
        <v>1000</v>
      </c>
      <c r="E89" s="9"/>
      <c r="F89" s="7">
        <f t="shared" si="2"/>
        <v>1000</v>
      </c>
    </row>
    <row r="90" spans="1:6" ht="50.25" customHeight="1">
      <c r="A90" s="6" t="s">
        <v>164</v>
      </c>
      <c r="B90" s="8" t="s">
        <v>163</v>
      </c>
      <c r="C90" s="7">
        <v>470000</v>
      </c>
      <c r="D90" s="7">
        <v>78700</v>
      </c>
      <c r="E90" s="9">
        <f t="shared" si="3"/>
        <v>16.74468085106383</v>
      </c>
      <c r="F90" s="7">
        <f t="shared" si="2"/>
        <v>-391300</v>
      </c>
    </row>
    <row r="91" spans="1:6" ht="29.25" customHeight="1">
      <c r="A91" s="6" t="s">
        <v>166</v>
      </c>
      <c r="B91" s="8" t="s">
        <v>165</v>
      </c>
      <c r="C91" s="7">
        <v>5216500</v>
      </c>
      <c r="D91" s="7">
        <v>734428</v>
      </c>
      <c r="E91" s="9">
        <f t="shared" si="3"/>
        <v>14.07894181922745</v>
      </c>
      <c r="F91" s="7">
        <f t="shared" si="2"/>
        <v>-4482072</v>
      </c>
    </row>
    <row r="92" spans="1:6" ht="22.5">
      <c r="A92" s="6" t="s">
        <v>168</v>
      </c>
      <c r="B92" s="8" t="s">
        <v>167</v>
      </c>
      <c r="C92" s="7">
        <v>2370000</v>
      </c>
      <c r="D92" s="7">
        <v>672229.25</v>
      </c>
      <c r="E92" s="9">
        <f t="shared" si="3"/>
        <v>28.364103375527428</v>
      </c>
      <c r="F92" s="7">
        <f t="shared" si="2"/>
        <v>-1697770.75</v>
      </c>
    </row>
    <row r="93" spans="1:6" ht="33.75">
      <c r="A93" s="6" t="s">
        <v>170</v>
      </c>
      <c r="B93" s="8" t="s">
        <v>169</v>
      </c>
      <c r="C93" s="7">
        <v>2370000</v>
      </c>
      <c r="D93" s="7">
        <v>672229.25</v>
      </c>
      <c r="E93" s="9">
        <f t="shared" si="3"/>
        <v>28.364103375527428</v>
      </c>
      <c r="F93" s="7">
        <f t="shared" si="2"/>
        <v>-1697770.75</v>
      </c>
    </row>
    <row r="94" spans="1:6" ht="11.25">
      <c r="A94" s="6" t="s">
        <v>172</v>
      </c>
      <c r="B94" s="8" t="s">
        <v>171</v>
      </c>
      <c r="C94" s="7"/>
      <c r="D94" s="7">
        <v>1340985.01</v>
      </c>
      <c r="E94" s="9"/>
      <c r="F94" s="7">
        <f t="shared" si="2"/>
        <v>1340985.01</v>
      </c>
    </row>
    <row r="95" spans="1:6" ht="11.25">
      <c r="A95" s="6" t="s">
        <v>174</v>
      </c>
      <c r="B95" s="8" t="s">
        <v>173</v>
      </c>
      <c r="C95" s="7"/>
      <c r="D95" s="7">
        <v>-574270.2</v>
      </c>
      <c r="E95" s="9"/>
      <c r="F95" s="7">
        <f t="shared" si="2"/>
        <v>-574270.2</v>
      </c>
    </row>
    <row r="96" spans="1:6" ht="22.5">
      <c r="A96" s="6" t="s">
        <v>176</v>
      </c>
      <c r="B96" s="8" t="s">
        <v>175</v>
      </c>
      <c r="C96" s="7"/>
      <c r="D96" s="7">
        <v>-574270.2</v>
      </c>
      <c r="E96" s="9"/>
      <c r="F96" s="7">
        <f t="shared" si="2"/>
        <v>-574270.2</v>
      </c>
    </row>
    <row r="97" spans="1:6" ht="11.25">
      <c r="A97" s="6" t="s">
        <v>178</v>
      </c>
      <c r="B97" s="8" t="s">
        <v>177</v>
      </c>
      <c r="C97" s="7"/>
      <c r="D97" s="7">
        <v>1915255.21</v>
      </c>
      <c r="E97" s="9"/>
      <c r="F97" s="7">
        <f t="shared" si="2"/>
        <v>1915255.21</v>
      </c>
    </row>
    <row r="98" spans="1:6" ht="22.5">
      <c r="A98" s="6" t="s">
        <v>180</v>
      </c>
      <c r="B98" s="8" t="s">
        <v>179</v>
      </c>
      <c r="C98" s="7"/>
      <c r="D98" s="7">
        <v>1915255.21</v>
      </c>
      <c r="E98" s="9"/>
      <c r="F98" s="7">
        <f t="shared" si="2"/>
        <v>1915255.21</v>
      </c>
    </row>
    <row r="99" spans="1:6" ht="11.25">
      <c r="A99" s="6" t="s">
        <v>182</v>
      </c>
      <c r="B99" s="8" t="s">
        <v>181</v>
      </c>
      <c r="C99" s="7">
        <v>783620400</v>
      </c>
      <c r="D99" s="7">
        <v>205849557.92</v>
      </c>
      <c r="E99" s="9">
        <f t="shared" si="3"/>
        <v>26.269040203649624</v>
      </c>
      <c r="F99" s="7">
        <f t="shared" si="2"/>
        <v>-577770842.08</v>
      </c>
    </row>
    <row r="100" spans="1:6" ht="33.75">
      <c r="A100" s="6" t="s">
        <v>184</v>
      </c>
      <c r="B100" s="8" t="s">
        <v>183</v>
      </c>
      <c r="C100" s="7">
        <v>783620400</v>
      </c>
      <c r="D100" s="7">
        <v>210556021.79</v>
      </c>
      <c r="E100" s="9">
        <f t="shared" si="3"/>
        <v>26.869645275952486</v>
      </c>
      <c r="F100" s="7">
        <f t="shared" si="2"/>
        <v>-573064378.21</v>
      </c>
    </row>
    <row r="101" spans="1:6" ht="22.5">
      <c r="A101" s="6" t="s">
        <v>186</v>
      </c>
      <c r="B101" s="8" t="s">
        <v>185</v>
      </c>
      <c r="C101" s="7">
        <v>141500700</v>
      </c>
      <c r="D101" s="7">
        <v>39257500</v>
      </c>
      <c r="E101" s="9">
        <f t="shared" si="3"/>
        <v>27.74367900653495</v>
      </c>
      <c r="F101" s="7">
        <f t="shared" si="2"/>
        <v>-102243200</v>
      </c>
    </row>
    <row r="102" spans="1:6" ht="11.25">
      <c r="A102" s="6" t="s">
        <v>188</v>
      </c>
      <c r="B102" s="8" t="s">
        <v>187</v>
      </c>
      <c r="C102" s="7">
        <v>98025000</v>
      </c>
      <c r="D102" s="7">
        <v>24508000</v>
      </c>
      <c r="E102" s="9">
        <f t="shared" si="3"/>
        <v>25.001785258862537</v>
      </c>
      <c r="F102" s="7">
        <f t="shared" si="2"/>
        <v>-73517000</v>
      </c>
    </row>
    <row r="103" spans="1:6" ht="22.5">
      <c r="A103" s="6" t="s">
        <v>190</v>
      </c>
      <c r="B103" s="8" t="s">
        <v>189</v>
      </c>
      <c r="C103" s="7">
        <v>98025000</v>
      </c>
      <c r="D103" s="7">
        <v>24508000</v>
      </c>
      <c r="E103" s="9">
        <f t="shared" si="3"/>
        <v>25.001785258862537</v>
      </c>
      <c r="F103" s="7">
        <f t="shared" si="2"/>
        <v>-73517000</v>
      </c>
    </row>
    <row r="104" spans="1:6" ht="22.5">
      <c r="A104" s="6" t="s">
        <v>192</v>
      </c>
      <c r="B104" s="8" t="s">
        <v>191</v>
      </c>
      <c r="C104" s="7">
        <v>43475700</v>
      </c>
      <c r="D104" s="7">
        <v>14749500</v>
      </c>
      <c r="E104" s="9">
        <f t="shared" si="3"/>
        <v>33.92584823246089</v>
      </c>
      <c r="F104" s="7">
        <f t="shared" si="2"/>
        <v>-28726200</v>
      </c>
    </row>
    <row r="105" spans="1:6" ht="22.5">
      <c r="A105" s="6" t="s">
        <v>194</v>
      </c>
      <c r="B105" s="8" t="s">
        <v>193</v>
      </c>
      <c r="C105" s="7">
        <v>43475700</v>
      </c>
      <c r="D105" s="7">
        <v>14749500</v>
      </c>
      <c r="E105" s="9">
        <f t="shared" si="3"/>
        <v>33.92584823246089</v>
      </c>
      <c r="F105" s="7">
        <f t="shared" si="2"/>
        <v>-28726200</v>
      </c>
    </row>
    <row r="106" spans="1:6" ht="33.75">
      <c r="A106" s="6" t="s">
        <v>196</v>
      </c>
      <c r="B106" s="8" t="s">
        <v>195</v>
      </c>
      <c r="C106" s="7">
        <v>69810000</v>
      </c>
      <c r="D106" s="7">
        <v>13838428.31</v>
      </c>
      <c r="E106" s="9">
        <f t="shared" si="3"/>
        <v>19.822988554648333</v>
      </c>
      <c r="F106" s="7">
        <f t="shared" si="2"/>
        <v>-55971571.69</v>
      </c>
    </row>
    <row r="107" spans="1:6" ht="64.5" customHeight="1">
      <c r="A107" s="6" t="s">
        <v>198</v>
      </c>
      <c r="B107" s="8" t="s">
        <v>197</v>
      </c>
      <c r="C107" s="7">
        <v>23380200</v>
      </c>
      <c r="D107" s="7"/>
      <c r="E107" s="9">
        <f t="shared" si="3"/>
        <v>0</v>
      </c>
      <c r="F107" s="7">
        <f t="shared" si="2"/>
        <v>-23380200</v>
      </c>
    </row>
    <row r="108" spans="1:6" ht="33.75">
      <c r="A108" s="6" t="s">
        <v>200</v>
      </c>
      <c r="B108" s="8" t="s">
        <v>199</v>
      </c>
      <c r="C108" s="7">
        <v>23380200</v>
      </c>
      <c r="D108" s="7"/>
      <c r="E108" s="9">
        <f t="shared" si="3"/>
        <v>0</v>
      </c>
      <c r="F108" s="7">
        <f t="shared" si="2"/>
        <v>-23380200</v>
      </c>
    </row>
    <row r="109" spans="1:6" ht="11.25">
      <c r="A109" s="6" t="s">
        <v>202</v>
      </c>
      <c r="B109" s="8" t="s">
        <v>201</v>
      </c>
      <c r="C109" s="7">
        <v>46429800</v>
      </c>
      <c r="D109" s="7">
        <v>13838428.31</v>
      </c>
      <c r="E109" s="9">
        <f t="shared" si="3"/>
        <v>29.805056903109644</v>
      </c>
      <c r="F109" s="7">
        <f t="shared" si="2"/>
        <v>-32591371.689999998</v>
      </c>
    </row>
    <row r="110" spans="1:6" ht="11.25">
      <c r="A110" s="6" t="s">
        <v>204</v>
      </c>
      <c r="B110" s="8" t="s">
        <v>203</v>
      </c>
      <c r="C110" s="7">
        <v>46429800</v>
      </c>
      <c r="D110" s="7">
        <v>13838428.31</v>
      </c>
      <c r="E110" s="9">
        <f t="shared" si="3"/>
        <v>29.805056903109644</v>
      </c>
      <c r="F110" s="7">
        <f t="shared" si="2"/>
        <v>-32591371.689999998</v>
      </c>
    </row>
    <row r="111" spans="1:6" ht="22.5">
      <c r="A111" s="6" t="s">
        <v>206</v>
      </c>
      <c r="B111" s="8" t="s">
        <v>205</v>
      </c>
      <c r="C111" s="7">
        <v>569183900</v>
      </c>
      <c r="D111" s="7">
        <v>156760293.48</v>
      </c>
      <c r="E111" s="9">
        <f t="shared" si="3"/>
        <v>27.54123816221787</v>
      </c>
      <c r="F111" s="7">
        <f t="shared" si="2"/>
        <v>-412423606.52</v>
      </c>
    </row>
    <row r="112" spans="1:6" ht="22.5">
      <c r="A112" s="6" t="s">
        <v>208</v>
      </c>
      <c r="B112" s="8" t="s">
        <v>207</v>
      </c>
      <c r="C112" s="7">
        <v>56901300</v>
      </c>
      <c r="D112" s="7">
        <v>22257541.5</v>
      </c>
      <c r="E112" s="9">
        <f t="shared" si="3"/>
        <v>39.11605095138424</v>
      </c>
      <c r="F112" s="7">
        <f t="shared" si="2"/>
        <v>-34643758.5</v>
      </c>
    </row>
    <row r="113" spans="1:6" ht="33.75">
      <c r="A113" s="6" t="s">
        <v>210</v>
      </c>
      <c r="B113" s="8" t="s">
        <v>209</v>
      </c>
      <c r="C113" s="7">
        <v>56901300</v>
      </c>
      <c r="D113" s="7">
        <v>22257541.5</v>
      </c>
      <c r="E113" s="9">
        <f t="shared" si="3"/>
        <v>39.11605095138424</v>
      </c>
      <c r="F113" s="7">
        <f t="shared" si="2"/>
        <v>-34643758.5</v>
      </c>
    </row>
    <row r="114" spans="1:6" ht="22.5">
      <c r="A114" s="6" t="s">
        <v>212</v>
      </c>
      <c r="B114" s="8" t="s">
        <v>211</v>
      </c>
      <c r="C114" s="7">
        <v>819500</v>
      </c>
      <c r="D114" s="7"/>
      <c r="E114" s="9">
        <f t="shared" si="3"/>
        <v>0</v>
      </c>
      <c r="F114" s="7">
        <f t="shared" si="2"/>
        <v>-819500</v>
      </c>
    </row>
    <row r="115" spans="1:6" ht="33.75">
      <c r="A115" s="6" t="s">
        <v>214</v>
      </c>
      <c r="B115" s="8" t="s">
        <v>213</v>
      </c>
      <c r="C115" s="7">
        <v>819500</v>
      </c>
      <c r="D115" s="7"/>
      <c r="E115" s="9">
        <f t="shared" si="3"/>
        <v>0</v>
      </c>
      <c r="F115" s="7">
        <f t="shared" si="2"/>
        <v>-819500</v>
      </c>
    </row>
    <row r="116" spans="1:6" ht="22.5">
      <c r="A116" s="6" t="s">
        <v>216</v>
      </c>
      <c r="B116" s="8" t="s">
        <v>215</v>
      </c>
      <c r="C116" s="7">
        <v>3043000</v>
      </c>
      <c r="D116" s="7">
        <v>1521500</v>
      </c>
      <c r="E116" s="9">
        <f t="shared" si="3"/>
        <v>50</v>
      </c>
      <c r="F116" s="7">
        <f t="shared" si="2"/>
        <v>-1521500</v>
      </c>
    </row>
    <row r="117" spans="1:6" ht="33.75">
      <c r="A117" s="6" t="s">
        <v>218</v>
      </c>
      <c r="B117" s="8" t="s">
        <v>217</v>
      </c>
      <c r="C117" s="7">
        <v>3043000</v>
      </c>
      <c r="D117" s="7">
        <v>1521500</v>
      </c>
      <c r="E117" s="9">
        <f t="shared" si="3"/>
        <v>50</v>
      </c>
      <c r="F117" s="7">
        <f t="shared" si="2"/>
        <v>-1521500</v>
      </c>
    </row>
    <row r="118" spans="1:6" ht="33.75">
      <c r="A118" s="6" t="s">
        <v>220</v>
      </c>
      <c r="B118" s="8" t="s">
        <v>219</v>
      </c>
      <c r="C118" s="7">
        <v>6316000</v>
      </c>
      <c r="D118" s="7">
        <v>1062408</v>
      </c>
      <c r="E118" s="9">
        <f t="shared" si="3"/>
        <v>16.820899303356555</v>
      </c>
      <c r="F118" s="7">
        <f t="shared" si="2"/>
        <v>-5253592</v>
      </c>
    </row>
    <row r="119" spans="1:6" ht="45">
      <c r="A119" s="6" t="s">
        <v>222</v>
      </c>
      <c r="B119" s="8" t="s">
        <v>221</v>
      </c>
      <c r="C119" s="7">
        <v>6316000</v>
      </c>
      <c r="D119" s="7">
        <v>1062408</v>
      </c>
      <c r="E119" s="9">
        <f t="shared" si="3"/>
        <v>16.820899303356555</v>
      </c>
      <c r="F119" s="7">
        <f t="shared" si="2"/>
        <v>-5253592</v>
      </c>
    </row>
    <row r="120" spans="1:6" ht="45">
      <c r="A120" s="6" t="s">
        <v>224</v>
      </c>
      <c r="B120" s="8" t="s">
        <v>223</v>
      </c>
      <c r="C120" s="7">
        <v>127500</v>
      </c>
      <c r="D120" s="7">
        <v>1380.66</v>
      </c>
      <c r="E120" s="9">
        <f t="shared" si="3"/>
        <v>1.0828705882352943</v>
      </c>
      <c r="F120" s="7">
        <f t="shared" si="2"/>
        <v>-126119.34</v>
      </c>
    </row>
    <row r="121" spans="1:6" ht="45">
      <c r="A121" s="6" t="s">
        <v>226</v>
      </c>
      <c r="B121" s="8" t="s">
        <v>225</v>
      </c>
      <c r="C121" s="7">
        <v>127500</v>
      </c>
      <c r="D121" s="7">
        <v>1380.66</v>
      </c>
      <c r="E121" s="9">
        <f t="shared" si="3"/>
        <v>1.0828705882352943</v>
      </c>
      <c r="F121" s="7">
        <f t="shared" si="2"/>
        <v>-126119.34</v>
      </c>
    </row>
    <row r="122" spans="1:6" ht="45">
      <c r="A122" s="6" t="s">
        <v>228</v>
      </c>
      <c r="B122" s="8" t="s">
        <v>227</v>
      </c>
      <c r="C122" s="7">
        <v>7795000</v>
      </c>
      <c r="D122" s="7">
        <v>1585664.77</v>
      </c>
      <c r="E122" s="9">
        <f t="shared" si="3"/>
        <v>20.34207530468249</v>
      </c>
      <c r="F122" s="7">
        <f t="shared" si="2"/>
        <v>-6209335.23</v>
      </c>
    </row>
    <row r="123" spans="1:6" ht="45">
      <c r="A123" s="6" t="s">
        <v>230</v>
      </c>
      <c r="B123" s="8" t="s">
        <v>229</v>
      </c>
      <c r="C123" s="7">
        <v>7795000</v>
      </c>
      <c r="D123" s="7">
        <v>1585664.77</v>
      </c>
      <c r="E123" s="9">
        <f t="shared" si="3"/>
        <v>20.34207530468249</v>
      </c>
      <c r="F123" s="7">
        <f t="shared" si="2"/>
        <v>-6209335.23</v>
      </c>
    </row>
    <row r="124" spans="1:6" ht="33.75">
      <c r="A124" s="6" t="s">
        <v>232</v>
      </c>
      <c r="B124" s="8" t="s">
        <v>231</v>
      </c>
      <c r="C124" s="7">
        <v>5805700</v>
      </c>
      <c r="D124" s="7">
        <v>951600</v>
      </c>
      <c r="E124" s="9">
        <f t="shared" si="3"/>
        <v>16.39078836316034</v>
      </c>
      <c r="F124" s="7">
        <f t="shared" si="2"/>
        <v>-4854100</v>
      </c>
    </row>
    <row r="125" spans="1:6" ht="33.75">
      <c r="A125" s="6" t="s">
        <v>234</v>
      </c>
      <c r="B125" s="8" t="s">
        <v>233</v>
      </c>
      <c r="C125" s="7">
        <v>5805700</v>
      </c>
      <c r="D125" s="7">
        <v>951600</v>
      </c>
      <c r="E125" s="9">
        <f t="shared" si="3"/>
        <v>16.39078836316034</v>
      </c>
      <c r="F125" s="7">
        <f t="shared" si="2"/>
        <v>-4854100</v>
      </c>
    </row>
    <row r="126" spans="1:6" ht="33.75">
      <c r="A126" s="6" t="s">
        <v>236</v>
      </c>
      <c r="B126" s="8" t="s">
        <v>235</v>
      </c>
      <c r="C126" s="7">
        <v>52115100</v>
      </c>
      <c r="D126" s="7">
        <v>15471949</v>
      </c>
      <c r="E126" s="9">
        <f t="shared" si="3"/>
        <v>29.688034753842935</v>
      </c>
      <c r="F126" s="7">
        <f t="shared" si="2"/>
        <v>-36643151</v>
      </c>
    </row>
    <row r="127" spans="1:6" ht="33.75">
      <c r="A127" s="6" t="s">
        <v>238</v>
      </c>
      <c r="B127" s="8" t="s">
        <v>237</v>
      </c>
      <c r="C127" s="7">
        <v>52115100</v>
      </c>
      <c r="D127" s="7">
        <v>15471949</v>
      </c>
      <c r="E127" s="9">
        <f t="shared" si="3"/>
        <v>29.688034753842935</v>
      </c>
      <c r="F127" s="7">
        <f t="shared" si="2"/>
        <v>-36643151</v>
      </c>
    </row>
    <row r="128" spans="1:6" ht="33.75">
      <c r="A128" s="6" t="s">
        <v>240</v>
      </c>
      <c r="B128" s="8" t="s">
        <v>239</v>
      </c>
      <c r="C128" s="7">
        <v>404324800</v>
      </c>
      <c r="D128" s="7">
        <v>104923229.58</v>
      </c>
      <c r="E128" s="9">
        <f t="shared" si="3"/>
        <v>25.950233470714636</v>
      </c>
      <c r="F128" s="7">
        <f t="shared" si="2"/>
        <v>-299401570.42</v>
      </c>
    </row>
    <row r="129" spans="1:6" ht="33.75">
      <c r="A129" s="6" t="s">
        <v>242</v>
      </c>
      <c r="B129" s="8" t="s">
        <v>241</v>
      </c>
      <c r="C129" s="7">
        <v>404324800</v>
      </c>
      <c r="D129" s="7">
        <v>104923229.58</v>
      </c>
      <c r="E129" s="9">
        <f t="shared" si="3"/>
        <v>25.950233470714636</v>
      </c>
      <c r="F129" s="7">
        <f t="shared" si="2"/>
        <v>-299401570.42</v>
      </c>
    </row>
    <row r="130" spans="1:6" ht="56.25">
      <c r="A130" s="6" t="s">
        <v>244</v>
      </c>
      <c r="B130" s="8" t="s">
        <v>243</v>
      </c>
      <c r="C130" s="7">
        <v>3305400</v>
      </c>
      <c r="D130" s="7">
        <v>3305400</v>
      </c>
      <c r="E130" s="9">
        <f t="shared" si="3"/>
        <v>100</v>
      </c>
      <c r="F130" s="7">
        <f t="shared" si="2"/>
        <v>0</v>
      </c>
    </row>
    <row r="131" spans="1:6" ht="56.25">
      <c r="A131" s="6" t="s">
        <v>246</v>
      </c>
      <c r="B131" s="8" t="s">
        <v>245</v>
      </c>
      <c r="C131" s="7">
        <v>3305400</v>
      </c>
      <c r="D131" s="7">
        <v>3305400</v>
      </c>
      <c r="E131" s="9">
        <f t="shared" si="3"/>
        <v>100</v>
      </c>
      <c r="F131" s="7">
        <f t="shared" si="2"/>
        <v>0</v>
      </c>
    </row>
    <row r="132" spans="1:6" ht="45">
      <c r="A132" s="6" t="s">
        <v>248</v>
      </c>
      <c r="B132" s="8" t="s">
        <v>247</v>
      </c>
      <c r="C132" s="7">
        <v>11113300</v>
      </c>
      <c r="D132" s="7">
        <v>2623671.97</v>
      </c>
      <c r="E132" s="9">
        <f t="shared" si="3"/>
        <v>23.608396875815465</v>
      </c>
      <c r="F132" s="7">
        <f t="shared" si="2"/>
        <v>-8489628.03</v>
      </c>
    </row>
    <row r="133" spans="1:6" ht="33.75">
      <c r="A133" s="6" t="s">
        <v>250</v>
      </c>
      <c r="B133" s="8" t="s">
        <v>249</v>
      </c>
      <c r="C133" s="7">
        <v>11113300</v>
      </c>
      <c r="D133" s="7">
        <v>2623671.97</v>
      </c>
      <c r="E133" s="9">
        <f t="shared" si="3"/>
        <v>23.608396875815465</v>
      </c>
      <c r="F133" s="7">
        <f t="shared" si="2"/>
        <v>-8489628.03</v>
      </c>
    </row>
    <row r="134" spans="1:6" ht="67.5">
      <c r="A134" s="6" t="s">
        <v>252</v>
      </c>
      <c r="B134" s="8" t="s">
        <v>251</v>
      </c>
      <c r="C134" s="7">
        <v>13940300</v>
      </c>
      <c r="D134" s="7">
        <v>2161700</v>
      </c>
      <c r="E134" s="9">
        <f t="shared" si="3"/>
        <v>15.50683988149466</v>
      </c>
      <c r="F134" s="7">
        <f t="shared" si="2"/>
        <v>-11778600</v>
      </c>
    </row>
    <row r="135" spans="1:6" ht="67.5">
      <c r="A135" s="6" t="s">
        <v>254</v>
      </c>
      <c r="B135" s="8" t="s">
        <v>253</v>
      </c>
      <c r="C135" s="7">
        <v>13940300</v>
      </c>
      <c r="D135" s="7">
        <v>2161700</v>
      </c>
      <c r="E135" s="9">
        <f t="shared" si="3"/>
        <v>15.50683988149466</v>
      </c>
      <c r="F135" s="7">
        <f t="shared" si="2"/>
        <v>-11778600</v>
      </c>
    </row>
    <row r="136" spans="1:6" ht="56.25">
      <c r="A136" s="6" t="s">
        <v>256</v>
      </c>
      <c r="B136" s="8" t="s">
        <v>255</v>
      </c>
      <c r="C136" s="7">
        <v>3577000</v>
      </c>
      <c r="D136" s="7">
        <v>894248</v>
      </c>
      <c r="E136" s="9">
        <f aca="true" t="shared" si="4" ref="E136:E142">D136/C136*100</f>
        <v>24.99994408722393</v>
      </c>
      <c r="F136" s="7">
        <f aca="true" t="shared" si="5" ref="F136:F144">D136-C136</f>
        <v>-2682752</v>
      </c>
    </row>
    <row r="137" spans="1:6" ht="45">
      <c r="A137" s="6" t="s">
        <v>258</v>
      </c>
      <c r="B137" s="8" t="s">
        <v>257</v>
      </c>
      <c r="C137" s="7">
        <v>3577000</v>
      </c>
      <c r="D137" s="7">
        <v>894248</v>
      </c>
      <c r="E137" s="9">
        <f t="shared" si="4"/>
        <v>24.99994408722393</v>
      </c>
      <c r="F137" s="7">
        <f t="shared" si="5"/>
        <v>-2682752</v>
      </c>
    </row>
    <row r="138" spans="1:6" ht="11.25">
      <c r="A138" s="6" t="s">
        <v>260</v>
      </c>
      <c r="B138" s="8" t="s">
        <v>259</v>
      </c>
      <c r="C138" s="7">
        <v>3125800</v>
      </c>
      <c r="D138" s="7">
        <v>699800</v>
      </c>
      <c r="E138" s="9">
        <f t="shared" si="4"/>
        <v>22.387868705611364</v>
      </c>
      <c r="F138" s="7">
        <f t="shared" si="5"/>
        <v>-2426000</v>
      </c>
    </row>
    <row r="139" spans="1:6" ht="67.5">
      <c r="A139" s="6" t="s">
        <v>262</v>
      </c>
      <c r="B139" s="8" t="s">
        <v>261</v>
      </c>
      <c r="C139" s="7">
        <v>2940500</v>
      </c>
      <c r="D139" s="7">
        <v>699800</v>
      </c>
      <c r="E139" s="9">
        <f t="shared" si="4"/>
        <v>23.798673694949837</v>
      </c>
      <c r="F139" s="7">
        <f t="shared" si="5"/>
        <v>-2240700</v>
      </c>
    </row>
    <row r="140" spans="1:6" ht="76.5" customHeight="1">
      <c r="A140" s="6" t="s">
        <v>264</v>
      </c>
      <c r="B140" s="8" t="s">
        <v>263</v>
      </c>
      <c r="C140" s="7">
        <v>2940500</v>
      </c>
      <c r="D140" s="7">
        <v>699800</v>
      </c>
      <c r="E140" s="9">
        <f t="shared" si="4"/>
        <v>23.798673694949837</v>
      </c>
      <c r="F140" s="7">
        <f t="shared" si="5"/>
        <v>-2240700</v>
      </c>
    </row>
    <row r="141" spans="1:6" ht="45">
      <c r="A141" s="6" t="s">
        <v>266</v>
      </c>
      <c r="B141" s="8" t="s">
        <v>265</v>
      </c>
      <c r="C141" s="7">
        <v>185300</v>
      </c>
      <c r="D141" s="7"/>
      <c r="E141" s="9">
        <f t="shared" si="4"/>
        <v>0</v>
      </c>
      <c r="F141" s="7">
        <f t="shared" si="5"/>
        <v>-185300</v>
      </c>
    </row>
    <row r="142" spans="1:6" ht="33.75">
      <c r="A142" s="6" t="s">
        <v>268</v>
      </c>
      <c r="B142" s="8" t="s">
        <v>267</v>
      </c>
      <c r="C142" s="7">
        <v>185300</v>
      </c>
      <c r="D142" s="7"/>
      <c r="E142" s="9">
        <f t="shared" si="4"/>
        <v>0</v>
      </c>
      <c r="F142" s="7">
        <f t="shared" si="5"/>
        <v>-185300</v>
      </c>
    </row>
    <row r="143" spans="1:6" ht="33.75">
      <c r="A143" s="6" t="s">
        <v>270</v>
      </c>
      <c r="B143" s="8" t="s">
        <v>269</v>
      </c>
      <c r="C143" s="7"/>
      <c r="D143" s="7">
        <v>-4706463.87</v>
      </c>
      <c r="E143" s="9"/>
      <c r="F143" s="7">
        <f t="shared" si="5"/>
        <v>-4706463.87</v>
      </c>
    </row>
    <row r="144" spans="1:6" ht="45">
      <c r="A144" s="6" t="s">
        <v>272</v>
      </c>
      <c r="B144" s="8" t="s">
        <v>271</v>
      </c>
      <c r="C144" s="7"/>
      <c r="D144" s="7">
        <v>-4706463.87</v>
      </c>
      <c r="E144" s="9"/>
      <c r="F144" s="7">
        <f t="shared" si="5"/>
        <v>-4706463.87</v>
      </c>
    </row>
    <row r="145" spans="1:6" ht="11.25">
      <c r="A145" s="6" t="s">
        <v>2</v>
      </c>
      <c r="B145" s="8" t="s">
        <v>282</v>
      </c>
      <c r="C145" s="7">
        <v>1168988400</v>
      </c>
      <c r="D145" s="7">
        <v>307594150.29</v>
      </c>
      <c r="E145" s="9">
        <f>D145/C145*100</f>
        <v>26.31284880927818</v>
      </c>
      <c r="F145" s="7">
        <f>D145-C145</f>
        <v>-861394249.71</v>
      </c>
    </row>
    <row r="146" spans="1:6" ht="11.25">
      <c r="A146" s="11"/>
      <c r="B146" s="12" t="s">
        <v>283</v>
      </c>
      <c r="C146" s="13">
        <v>33442618.76</v>
      </c>
      <c r="D146" s="13">
        <v>33442618.76</v>
      </c>
      <c r="E146" s="5"/>
      <c r="F146" s="5"/>
    </row>
    <row r="147" spans="1:6" ht="11.25">
      <c r="A147" s="11"/>
      <c r="B147" s="12" t="s">
        <v>284</v>
      </c>
      <c r="C147" s="7">
        <f>C145+C146</f>
        <v>1202431018.76</v>
      </c>
      <c r="D147" s="7">
        <f>D145+D146</f>
        <v>341036769.05</v>
      </c>
      <c r="E147" s="5"/>
      <c r="F147" s="5"/>
    </row>
    <row r="148" spans="1:6" ht="11.25">
      <c r="A148" s="11"/>
      <c r="B148" s="12" t="s">
        <v>285</v>
      </c>
      <c r="C148" s="5">
        <v>77487233.4</v>
      </c>
      <c r="D148" s="5"/>
      <c r="E148" s="5"/>
      <c r="F148" s="5"/>
    </row>
    <row r="149" spans="1:6" ht="11.25">
      <c r="A149" s="11"/>
      <c r="B149" s="12" t="s">
        <v>286</v>
      </c>
      <c r="C149" s="7">
        <f>SUM(C147:C148)</f>
        <v>1279918252.16</v>
      </c>
      <c r="D149" s="7">
        <f>D147+D148</f>
        <v>341036769.05</v>
      </c>
      <c r="E149" s="5"/>
      <c r="F149" s="5"/>
    </row>
  </sheetData>
  <sheetProtection/>
  <mergeCells count="4">
    <mergeCell ref="A1:F1"/>
    <mergeCell ref="A2:F2"/>
    <mergeCell ref="A3:F3"/>
    <mergeCell ref="A4:F4"/>
  </mergeCells>
  <printOptions/>
  <pageMargins left="0.7874015748031497" right="0.1968503937007874" top="0.1968503937007874" bottom="0.1968503937007874" header="0.5118110236220472" footer="0.5118110236220472"/>
  <pageSetup fitToHeight="0" fitToWidth="1"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WIN7XP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WIN7XP</dc:creator>
  <cp:keywords/>
  <dc:description/>
  <cp:lastModifiedBy>тэс</cp:lastModifiedBy>
  <cp:lastPrinted>2011-05-13T03:27:49Z</cp:lastPrinted>
  <dcterms:created xsi:type="dcterms:W3CDTF">2011-04-19T05:35:39Z</dcterms:created>
  <dcterms:modified xsi:type="dcterms:W3CDTF">2013-08-14T06:45:08Z</dcterms:modified>
  <cp:category/>
  <cp:version/>
  <cp:contentType/>
  <cp:contentStatus/>
</cp:coreProperties>
</file>