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<sst xmlns="http://schemas.openxmlformats.org/spreadsheetml/2006/main" count="308" uniqueCount="304">
  <si>
    <t>Наименование показателя</t>
  </si>
  <si>
    <t>Код дохода по КД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</si>
  <si>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</si>
  <si>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</si>
  <si>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</si>
  <si>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</si>
  <si>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</si>
  <si>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</si>
  <si>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</si>
  <si>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</si>
  <si>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</si>
  <si>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</si>
  <si>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</si>
  <si>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</si>
  <si>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</si>
  <si>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</si>
  <si>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</si>
  <si>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</si>
  <si>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</si>
  <si>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</si>
  <si>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</si>
  <si>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</si>
  <si>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000  1  01  02070  01  0000  110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</si>
  <si>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</si>
  <si>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</si>
  <si>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</si>
  <si>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</si>
  <si>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</si>
  <si>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</si>
  <si>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</si>
  <si>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</si>
  <si>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</si>
  <si>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</si>
  <si>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</si>
  <si>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</si>
  <si>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</si>
  <si>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</si>
  <si>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Единый налог на вмененный доход для отдельных видов деятельности</t>
  </si>
  <si>
    <t>000  1  05  02000  00  0000  110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</si>
  <si>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</si>
  <si>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</si>
  <si>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</si>
  <si>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</si>
  <si>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000  1  05  03000  00  0000  110</t>
  </si>
  <si>
    <t>000  1  05  03010  01  0000  110</t>
  </si>
  <si>
    <t>Единый сельскохозяйственный налог (за налоговые периоды, истекшие до 1 января 2011 года)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</si>
  <si>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</si>
  <si>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</si>
  <si>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</si>
  <si>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</si>
  <si>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</si>
  <si>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</si>
  <si>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</si>
  <si>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</si>
  <si>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</si>
  <si>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</si>
  <si>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</si>
  <si>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</si>
  <si>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</si>
  <si>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</si>
  <si>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</si>
  <si>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</si>
  <si>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</si>
  <si>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</si>
  <si>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</si>
  <si>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</si>
  <si>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</si>
  <si>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</si>
  <si>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</si>
  <si>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</si>
  <si>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</si>
  <si>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</si>
  <si>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</si>
  <si>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</si>
  <si>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</si>
  <si>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</si>
  <si>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</si>
  <si>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</si>
  <si>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</si>
  <si>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</si>
  <si>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</si>
  <si>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</si>
  <si>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</si>
  <si>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</si>
  <si>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</si>
  <si>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</si>
  <si>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</si>
  <si>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</si>
  <si>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</si>
  <si>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</si>
  <si>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</si>
  <si>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</si>
  <si>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</si>
  <si>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</si>
  <si>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</si>
  <si>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</si>
  <si>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</si>
  <si>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</si>
  <si>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</si>
  <si>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</si>
  <si>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</si>
  <si>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</si>
  <si>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</si>
  <si>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</si>
  <si>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</si>
  <si>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</si>
  <si>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</si>
  <si>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</si>
  <si>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</si>
  <si>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</si>
  <si>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</si>
  <si>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</si>
  <si>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</si>
  <si>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</si>
  <si>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</si>
  <si>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</si>
  <si>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</si>
  <si>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</si>
  <si>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</si>
  <si>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</si>
  <si>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</si>
  <si>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</si>
  <si>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</si>
  <si>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</si>
  <si>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</si>
  <si>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</si>
  <si>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</si>
  <si>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</si>
  <si>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000  1  13  03000  00  0000  130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</si>
  <si>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</si>
  <si>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000  1  13  03040  04  0000  130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</si>
  <si>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</si>
  <si>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</si>
  <si>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</si>
  <si>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</si>
  <si>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</si>
  <si>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000  1  14  02030  04  0000  410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</si>
  <si>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</si>
  <si>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000  1  14  02032  04  0000  410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</si>
  <si>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</si>
  <si>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000  1  14  02033  04  0000  410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</si>
  <si>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</si>
  <si>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</si>
  <si>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</si>
  <si>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</si>
  <si>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</si>
  <si>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</si>
  <si>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</si>
  <si>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</si>
  <si>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</si>
  <si>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</si>
  <si>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</si>
  <si>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</si>
  <si>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</si>
  <si>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</si>
  <si>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</si>
  <si>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</si>
  <si>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</si>
  <si>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</si>
  <si>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</si>
  <si>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</si>
  <si>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</si>
  <si>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</si>
  <si>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</si>
  <si>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</si>
  <si>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</si>
  <si>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</si>
  <si>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</si>
  <si>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</si>
  <si>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</si>
  <si>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</si>
  <si>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</si>
  <si>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</si>
  <si>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</si>
  <si>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</si>
  <si>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</si>
  <si>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</si>
  <si>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</si>
  <si>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</si>
  <si>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</si>
  <si>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</si>
  <si>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</si>
  <si>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</si>
  <si>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</si>
  <si>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</si>
  <si>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</si>
  <si>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</si>
  <si>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</si>
  <si>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</si>
  <si>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</si>
  <si>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</si>
  <si>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</si>
  <si>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</si>
  <si>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</si>
  <si>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</si>
  <si>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</si>
  <si>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</si>
  <si>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</si>
  <si>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</si>
  <si>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</si>
  <si>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</si>
  <si>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</si>
  <si>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</si>
  <si>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</si>
  <si>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</si>
  <si>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</si>
  <si>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</si>
  <si>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</si>
  <si>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</si>
  <si>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городских округов на оплату жилищно-коммунальных услуг отдельным категориям граждан</t>
  </si>
  <si>
    <t>000  2  02  03001  04  0000  151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</si>
  <si>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</si>
  <si>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</si>
  <si>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городских округов на осуществление полномочий по подготовке проведения статистических переписей</t>
  </si>
  <si>
    <t>000  2  02  03002  04  0000  151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</si>
  <si>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</si>
  <si>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</si>
  <si>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</si>
  <si>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</si>
  <si>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</si>
  <si>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</si>
  <si>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</si>
  <si>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000  2  02  03004  04  0000  151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</si>
  <si>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</si>
  <si>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</si>
  <si>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</si>
  <si>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000  2  02  03012  04  0000  151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</si>
  <si>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</si>
  <si>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</si>
  <si>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</si>
  <si>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000  2  02  03013  04  0000  151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</si>
  <si>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</si>
  <si>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</si>
  <si>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</si>
  <si>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</si>
  <si>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</si>
  <si>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</si>
  <si>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</si>
  <si>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000  2  02  03022  04  0000  151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</si>
  <si>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</si>
  <si>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</si>
  <si>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</si>
  <si>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</si>
  <si>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</si>
  <si>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</si>
  <si>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</si>
  <si>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</si>
  <si>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</si>
  <si>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</si>
  <si>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</si>
  <si>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000  2  02  03027  04  0000  151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</si>
  <si>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</si>
  <si>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</si>
  <si>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</si>
  <si>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</si>
  <si>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</si>
  <si>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</si>
  <si>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</si>
  <si>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000  2  02  03055  04  0000  151</t>
  </si>
  <si>
    <t>Иные межбюджетные трансферты</t>
  </si>
  <si>
    <t>000  2  02  04000  00  0000  151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</si>
  <si>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</si>
  <si>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000  2  02  04005  00  0000  151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</si>
  <si>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</si>
  <si>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000  2  02  04005  04  0000  151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</si>
  <si>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</si>
  <si>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</si>
  <si>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</si>
  <si>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</si>
  <si>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</si>
  <si>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</si>
  <si>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</si>
  <si>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</si>
  <si>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Уточненный план на год</t>
  </si>
  <si>
    <t>% поступлений к уточненному плану на год</t>
  </si>
  <si>
    <t>Откл. от уточн. плана на год</t>
  </si>
  <si>
    <t>ОБ ИСПОЛНЕНИИ БЮДЖЕТА ГОРОДА</t>
  </si>
  <si>
    <t>Ед. измерения</t>
  </si>
  <si>
    <t>руб.</t>
  </si>
  <si>
    <t>Раздел I. ДОХОДЫ</t>
  </si>
  <si>
    <t xml:space="preserve">Итого доходы бюджета </t>
  </si>
  <si>
    <t>Остаток бюджетных средств на начало года</t>
  </si>
  <si>
    <t>Всего доходов</t>
  </si>
  <si>
    <t>Превышение расходов над доходами</t>
  </si>
  <si>
    <t>Баланс</t>
  </si>
  <si>
    <t>на 01.07.2011 г.</t>
  </si>
  <si>
    <t>Поступление на 01.07.2011 г.</t>
  </si>
  <si>
    <t>000  2  02  02041  00  0000  151</t>
  </si>
  <si>
    <t>000  2  02  02041  04  0000  151</t>
  </si>
  <si>
    <t>000  2  02  02088  00  0000  151</t>
  </si>
  <si>
    <t>000  2  02  02088  04  0000  151</t>
  </si>
  <si>
    <t>000  2  02  02089  04  0000  151</t>
  </si>
  <si>
    <t>000  2  02  02089  00  0000  151</t>
  </si>
  <si>
    <t>000  1  14  06020  04  0000  430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</si>
  <si>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</si>
  <si>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</si>
  <si>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</si>
  <si>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</si>
  <si>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</si>
  <si>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</si>
  <si>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</si>
  <si>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</si>
  <si>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</si>
  <si>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ИНФОРМАЦИЯ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</si>
</sst>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zoomScalePageLayoutView="0" workbookViewId="0" topLeftCell="A67">
      <selection activeCell="C7" sqref="C7"/>
    </sheetView>
  </sheetViews>
  <sheetFormatPr defaultColWidth="9.140625" defaultRowHeight="12"/>
  <cols>
    <col min="1" max="1" width="28.140625" style="0" customWidth="1"/>
    <col min="2" max="2" width="55.00390625" style="1" customWidth="1"/>
    <col min="3" max="3" width="15.28125" style="1" bestFit="1" customWidth="1"/>
    <col min="4" max="4" width="13.8515625" style="1" bestFit="1" customWidth="1"/>
    <col min="5" max="5" width="13.00390625" style="1" customWidth="1"/>
    <col min="6" max="6" width="14.421875" style="1" bestFit="1" customWidth="1"/>
  </cols>
  <sheetData>
    <row r="1" spans="1:6" s="1" customFormat="1" ht="11.25">
      <c r="A1" s="15" t="s">
        <v>303</v>
      </c>
      <c r="B1" s="16"/>
      <c r="C1" s="16"/>
      <c r="D1" s="16"/>
      <c r="E1" s="16"/>
      <c r="F1" s="16"/>
    </row>
    <row r="2" spans="1:6" s="1" customFormat="1" ht="11.25">
      <c r="A2" s="15" t="s">
        <v>276</v>
      </c>
      <c r="B2" s="17"/>
      <c r="C2" s="17"/>
      <c r="D2" s="17"/>
      <c r="E2" s="17"/>
      <c r="F2" s="17"/>
    </row>
    <row r="3" spans="1:6" s="1" customFormat="1" ht="11.25">
      <c r="A3" s="15" t="s">
        <v>285</v>
      </c>
      <c r="B3" s="16"/>
      <c r="C3" s="16"/>
      <c r="D3" s="16"/>
      <c r="E3" s="16"/>
      <c r="F3" s="16"/>
    </row>
    <row r="4" spans="1:6" s="1" customFormat="1" ht="11.25">
      <c r="A4" s="18" t="s">
        <v>279</v>
      </c>
      <c r="B4" s="16"/>
      <c r="C4" s="16"/>
      <c r="D4" s="16"/>
      <c r="E4" s="16"/>
      <c r="F4" s="16"/>
    </row>
    <row r="5" s="1" customFormat="1" ht="11.25"/>
    <row r="6" spans="5:6" s="1" customFormat="1" ht="11.25">
      <c r="E6" s="10" t="s">
        <v>277</v>
      </c>
      <c r="F6" s="1" t="s">
        <v>278</v>
      </c>
    </row>
    <row r="7" spans="1:6" s="2" customFormat="1" ht="67.5">
      <c r="A7" s="4" t="s">
        <v>1</v>
      </c>
      <c r="B7" s="3" t="s">
        <v>0</v>
      </c>
      <c r="C7" s="3" t="s">
        <v>273</v>
      </c>
      <c r="D7" s="3" t="s">
        <v>286</v>
      </c>
      <c r="E7" s="3" t="s">
        <v>274</v>
      </c>
      <c r="F7" s="3" t="s">
        <v>275</v>
      </c>
    </row>
    <row r="8" spans="1:6" ht="11.25">
      <c r="A8" s="6" t="s">
        <v>4</v>
      </c>
      <c r="B8" s="8" t="s">
        <v>3</v>
      </c>
      <c r="C8" s="7">
        <v>415240100</v>
      </c>
      <c r="D8" s="7">
        <v>220811837.25</v>
      </c>
      <c r="E8" s="9">
        <f aca="true" t="shared" si="0" ref="E8:E73">D8/C8*100</f>
        <v>53.176905903355674</v>
      </c>
      <c r="F8" s="7">
        <f aca="true" t="shared" si="1" ref="F8:F71">D8-C8</f>
        <v>-194428262.75</v>
      </c>
    </row>
    <row r="9" spans="1:6" ht="11.25">
      <c r="A9" s="6" t="s">
        <v>6</v>
      </c>
      <c r="B9" s="8" t="s">
        <v>5</v>
      </c>
      <c r="C9" s="7">
        <v>247386400</v>
      </c>
      <c r="D9" s="7">
        <v>115571837.19</v>
      </c>
      <c r="E9" s="9">
        <f t="shared" si="0"/>
        <v>46.717134486778576</v>
      </c>
      <c r="F9" s="7">
        <f t="shared" si="1"/>
        <v>-131814562.81</v>
      </c>
    </row>
    <row r="10" spans="1:6" ht="11.25">
      <c r="A10" s="6" t="s">
        <v>8</v>
      </c>
      <c r="B10" s="8" t="s">
        <v>7</v>
      </c>
      <c r="C10" s="7">
        <v>247386400</v>
      </c>
      <c r="D10" s="7">
        <v>115571837.19</v>
      </c>
      <c r="E10" s="9">
        <f t="shared" si="0"/>
        <v>46.717134486778576</v>
      </c>
      <c r="F10" s="7">
        <f t="shared" si="1"/>
        <v>-131814562.81</v>
      </c>
    </row>
    <row r="11" spans="1:6" ht="43.5" customHeight="1">
      <c r="A11" s="6" t="s">
        <v>10</v>
      </c>
      <c r="B11" s="8" t="s">
        <v>9</v>
      </c>
      <c r="C11" s="7">
        <v>108000</v>
      </c>
      <c r="D11" s="7">
        <v>157377.17</v>
      </c>
      <c r="E11" s="9">
        <f t="shared" si="0"/>
        <v>145.71960185185188</v>
      </c>
      <c r="F11" s="7">
        <f t="shared" si="1"/>
        <v>49377.17000000001</v>
      </c>
    </row>
    <row r="12" spans="1:6" ht="33.75">
      <c r="A12" s="6" t="s">
        <v>12</v>
      </c>
      <c r="B12" s="8" t="s">
        <v>11</v>
      </c>
      <c r="C12" s="7">
        <v>247201400</v>
      </c>
      <c r="D12" s="7">
        <v>115264955.32</v>
      </c>
      <c r="E12" s="9">
        <f t="shared" si="0"/>
        <v>46.62795409734734</v>
      </c>
      <c r="F12" s="7">
        <f t="shared" si="1"/>
        <v>-131936444.68</v>
      </c>
    </row>
    <row r="13" spans="1:6" ht="80.25" customHeight="1">
      <c r="A13" s="6" t="s">
        <v>14</v>
      </c>
      <c r="B13" s="8" t="s">
        <v>13</v>
      </c>
      <c r="C13" s="7">
        <v>246491400</v>
      </c>
      <c r="D13" s="7">
        <v>114806969.65</v>
      </c>
      <c r="E13" s="9">
        <f t="shared" si="0"/>
        <v>46.576460537771304</v>
      </c>
      <c r="F13" s="7">
        <f t="shared" si="1"/>
        <v>-131684430.35</v>
      </c>
    </row>
    <row r="14" spans="1:6" ht="75" customHeight="1">
      <c r="A14" s="6" t="s">
        <v>16</v>
      </c>
      <c r="B14" s="8" t="s">
        <v>15</v>
      </c>
      <c r="C14" s="7">
        <v>710000</v>
      </c>
      <c r="D14" s="7">
        <v>457985.67</v>
      </c>
      <c r="E14" s="9">
        <f t="shared" si="0"/>
        <v>64.50502394366197</v>
      </c>
      <c r="F14" s="7">
        <f t="shared" si="1"/>
        <v>-252014.33000000002</v>
      </c>
    </row>
    <row r="15" spans="1:6" ht="33.75">
      <c r="A15" s="6" t="s">
        <v>18</v>
      </c>
      <c r="B15" s="8" t="s">
        <v>17</v>
      </c>
      <c r="C15" s="7">
        <v>22000</v>
      </c>
      <c r="D15" s="7">
        <v>31750.64</v>
      </c>
      <c r="E15" s="9">
        <f t="shared" si="0"/>
        <v>144.3210909090909</v>
      </c>
      <c r="F15" s="7">
        <f t="shared" si="1"/>
        <v>9750.64</v>
      </c>
    </row>
    <row r="16" spans="1:6" ht="66.75" customHeight="1">
      <c r="A16" s="6" t="s">
        <v>20</v>
      </c>
      <c r="B16" s="8" t="s">
        <v>19</v>
      </c>
      <c r="C16" s="7">
        <v>24000</v>
      </c>
      <c r="D16" s="7">
        <v>36973.46</v>
      </c>
      <c r="E16" s="9">
        <f t="shared" si="0"/>
        <v>154.05608333333333</v>
      </c>
      <c r="F16" s="7">
        <f t="shared" si="1"/>
        <v>12973.46</v>
      </c>
    </row>
    <row r="17" spans="1:6" ht="45">
      <c r="A17" s="6" t="s">
        <v>22</v>
      </c>
      <c r="B17" s="8" t="s">
        <v>21</v>
      </c>
      <c r="C17" s="7">
        <v>31000</v>
      </c>
      <c r="D17" s="7">
        <v>80780.6</v>
      </c>
      <c r="E17" s="9">
        <f t="shared" si="0"/>
        <v>260.5825806451613</v>
      </c>
      <c r="F17" s="7">
        <f t="shared" si="1"/>
        <v>49780.600000000006</v>
      </c>
    </row>
    <row r="18" spans="1:6" ht="11.25">
      <c r="A18" s="6" t="s">
        <v>24</v>
      </c>
      <c r="B18" s="8" t="s">
        <v>23</v>
      </c>
      <c r="C18" s="7">
        <v>34165900</v>
      </c>
      <c r="D18" s="7">
        <v>17955658.34</v>
      </c>
      <c r="E18" s="9">
        <f t="shared" si="0"/>
        <v>52.5543256287702</v>
      </c>
      <c r="F18" s="7">
        <f t="shared" si="1"/>
        <v>-16210241.66</v>
      </c>
    </row>
    <row r="19" spans="1:6" ht="22.5">
      <c r="A19" s="6" t="s">
        <v>26</v>
      </c>
      <c r="B19" s="8" t="s">
        <v>25</v>
      </c>
      <c r="C19" s="7">
        <v>15777000</v>
      </c>
      <c r="D19" s="7">
        <v>7604129.28</v>
      </c>
      <c r="E19" s="9">
        <f t="shared" si="0"/>
        <v>48.197561513595744</v>
      </c>
      <c r="F19" s="7">
        <f t="shared" si="1"/>
        <v>-8172870.72</v>
      </c>
    </row>
    <row r="20" spans="1:6" ht="22.5">
      <c r="A20" s="6" t="s">
        <v>28</v>
      </c>
      <c r="B20" s="8" t="s">
        <v>27</v>
      </c>
      <c r="C20" s="7">
        <v>11517000</v>
      </c>
      <c r="D20" s="7">
        <v>5310615.66</v>
      </c>
      <c r="E20" s="9">
        <f t="shared" si="0"/>
        <v>46.111102370408965</v>
      </c>
      <c r="F20" s="7">
        <f t="shared" si="1"/>
        <v>-6206384.34</v>
      </c>
    </row>
    <row r="21" spans="1:6" ht="22.5">
      <c r="A21" s="6" t="s">
        <v>29</v>
      </c>
      <c r="B21" s="8" t="s">
        <v>27</v>
      </c>
      <c r="C21" s="7">
        <v>8721300</v>
      </c>
      <c r="D21" s="7">
        <v>2054823.57</v>
      </c>
      <c r="E21" s="9">
        <f t="shared" si="0"/>
        <v>23.560977950534898</v>
      </c>
      <c r="F21" s="7">
        <f t="shared" si="1"/>
        <v>-6666476.43</v>
      </c>
    </row>
    <row r="22" spans="1:6" ht="33.75">
      <c r="A22" s="6" t="s">
        <v>31</v>
      </c>
      <c r="B22" s="8" t="s">
        <v>30</v>
      </c>
      <c r="C22" s="7">
        <v>2795700</v>
      </c>
      <c r="D22" s="7">
        <v>3255792.09</v>
      </c>
      <c r="E22" s="9">
        <f t="shared" si="0"/>
        <v>116.45713381264085</v>
      </c>
      <c r="F22" s="7">
        <f t="shared" si="1"/>
        <v>460092.08999999985</v>
      </c>
    </row>
    <row r="23" spans="1:6" ht="33.75">
      <c r="A23" s="6" t="s">
        <v>33</v>
      </c>
      <c r="B23" s="8" t="s">
        <v>32</v>
      </c>
      <c r="C23" s="7">
        <v>4260000</v>
      </c>
      <c r="D23" s="7">
        <v>2293513.62</v>
      </c>
      <c r="E23" s="9">
        <f t="shared" si="0"/>
        <v>53.83834788732395</v>
      </c>
      <c r="F23" s="7">
        <f t="shared" si="1"/>
        <v>-1966486.38</v>
      </c>
    </row>
    <row r="24" spans="1:6" ht="36" customHeight="1">
      <c r="A24" s="6" t="s">
        <v>34</v>
      </c>
      <c r="B24" s="8" t="s">
        <v>32</v>
      </c>
      <c r="C24" s="7">
        <v>3660000</v>
      </c>
      <c r="D24" s="7">
        <v>543329.63</v>
      </c>
      <c r="E24" s="9">
        <f t="shared" si="0"/>
        <v>14.845071857923497</v>
      </c>
      <c r="F24" s="7">
        <f t="shared" si="1"/>
        <v>-3116670.37</v>
      </c>
    </row>
    <row r="25" spans="1:6" ht="45">
      <c r="A25" s="6" t="s">
        <v>36</v>
      </c>
      <c r="B25" s="8" t="s">
        <v>35</v>
      </c>
      <c r="C25" s="7">
        <v>600000</v>
      </c>
      <c r="D25" s="7">
        <v>1750183.99</v>
      </c>
      <c r="E25" s="9">
        <f t="shared" si="0"/>
        <v>291.6973316666667</v>
      </c>
      <c r="F25" s="7">
        <f t="shared" si="1"/>
        <v>1150183.99</v>
      </c>
    </row>
    <row r="26" spans="1:6" ht="22.5">
      <c r="A26" s="6" t="s">
        <v>38</v>
      </c>
      <c r="B26" s="8" t="s">
        <v>37</v>
      </c>
      <c r="C26" s="7">
        <v>18310900</v>
      </c>
      <c r="D26" s="7">
        <v>10329409.11</v>
      </c>
      <c r="E26" s="9">
        <f t="shared" si="0"/>
        <v>56.41125837615846</v>
      </c>
      <c r="F26" s="7">
        <f t="shared" si="1"/>
        <v>-7981490.890000001</v>
      </c>
    </row>
    <row r="27" spans="1:6" ht="22.5">
      <c r="A27" s="6" t="s">
        <v>39</v>
      </c>
      <c r="B27" s="8" t="s">
        <v>37</v>
      </c>
      <c r="C27" s="7">
        <v>13666000</v>
      </c>
      <c r="D27" s="7">
        <v>5411417.24</v>
      </c>
      <c r="E27" s="9">
        <f t="shared" si="0"/>
        <v>39.597667495975415</v>
      </c>
      <c r="F27" s="7">
        <f t="shared" si="1"/>
        <v>-8254582.76</v>
      </c>
    </row>
    <row r="28" spans="1:6" ht="33.75">
      <c r="A28" s="6" t="s">
        <v>41</v>
      </c>
      <c r="B28" s="8" t="s">
        <v>40</v>
      </c>
      <c r="C28" s="7">
        <v>4644900</v>
      </c>
      <c r="D28" s="7">
        <v>4917991.87</v>
      </c>
      <c r="E28" s="9">
        <f t="shared" si="0"/>
        <v>105.87939180606686</v>
      </c>
      <c r="F28" s="7">
        <f t="shared" si="1"/>
        <v>273091.8700000001</v>
      </c>
    </row>
    <row r="29" spans="1:6" ht="11.25">
      <c r="A29" s="6" t="s">
        <v>43</v>
      </c>
      <c r="B29" s="8" t="s">
        <v>42</v>
      </c>
      <c r="C29" s="7">
        <v>78000</v>
      </c>
      <c r="D29" s="7">
        <v>22119.95</v>
      </c>
      <c r="E29" s="9">
        <f t="shared" si="0"/>
        <v>28.358910256410258</v>
      </c>
      <c r="F29" s="7">
        <f t="shared" si="1"/>
        <v>-55880.05</v>
      </c>
    </row>
    <row r="30" spans="1:6" ht="11.25">
      <c r="A30" s="6" t="s">
        <v>44</v>
      </c>
      <c r="B30" s="8" t="s">
        <v>42</v>
      </c>
      <c r="C30" s="7">
        <v>54000</v>
      </c>
      <c r="D30" s="7"/>
      <c r="E30" s="9">
        <f t="shared" si="0"/>
        <v>0</v>
      </c>
      <c r="F30" s="7">
        <f t="shared" si="1"/>
        <v>-54000</v>
      </c>
    </row>
    <row r="31" spans="1:6" ht="22.5">
      <c r="A31" s="6" t="s">
        <v>46</v>
      </c>
      <c r="B31" s="8" t="s">
        <v>45</v>
      </c>
      <c r="C31" s="7">
        <v>24000</v>
      </c>
      <c r="D31" s="7">
        <v>22119.95</v>
      </c>
      <c r="E31" s="9">
        <f t="shared" si="0"/>
        <v>92.16645833333334</v>
      </c>
      <c r="F31" s="7">
        <f t="shared" si="1"/>
        <v>-1880.0499999999993</v>
      </c>
    </row>
    <row r="32" spans="1:6" ht="11.25">
      <c r="A32" s="6" t="s">
        <v>48</v>
      </c>
      <c r="B32" s="8" t="s">
        <v>47</v>
      </c>
      <c r="C32" s="7">
        <v>42665300</v>
      </c>
      <c r="D32" s="7">
        <v>27829760.13</v>
      </c>
      <c r="E32" s="9">
        <f t="shared" si="0"/>
        <v>65.22808964193383</v>
      </c>
      <c r="F32" s="7">
        <f t="shared" si="1"/>
        <v>-14835539.870000001</v>
      </c>
    </row>
    <row r="33" spans="1:6" ht="11.25">
      <c r="A33" s="6" t="s">
        <v>50</v>
      </c>
      <c r="B33" s="8" t="s">
        <v>49</v>
      </c>
      <c r="C33" s="7">
        <v>1134000</v>
      </c>
      <c r="D33" s="7">
        <v>2132851.05</v>
      </c>
      <c r="E33" s="9">
        <f t="shared" si="0"/>
        <v>188.08210317460316</v>
      </c>
      <c r="F33" s="7">
        <f t="shared" si="1"/>
        <v>998851.0499999998</v>
      </c>
    </row>
    <row r="34" spans="1:6" ht="37.5" customHeight="1">
      <c r="A34" s="6" t="s">
        <v>52</v>
      </c>
      <c r="B34" s="8" t="s">
        <v>51</v>
      </c>
      <c r="C34" s="7">
        <v>1134000</v>
      </c>
      <c r="D34" s="7">
        <v>2132851.05</v>
      </c>
      <c r="E34" s="9">
        <f t="shared" si="0"/>
        <v>188.08210317460316</v>
      </c>
      <c r="F34" s="7">
        <f t="shared" si="1"/>
        <v>998851.0499999998</v>
      </c>
    </row>
    <row r="35" spans="1:6" ht="11.25">
      <c r="A35" s="6" t="s">
        <v>54</v>
      </c>
      <c r="B35" s="8" t="s">
        <v>53</v>
      </c>
      <c r="C35" s="7">
        <v>12871300</v>
      </c>
      <c r="D35" s="7">
        <v>8453971.71</v>
      </c>
      <c r="E35" s="9">
        <f t="shared" si="0"/>
        <v>65.68079145074702</v>
      </c>
      <c r="F35" s="7">
        <f t="shared" si="1"/>
        <v>-4417328.289999999</v>
      </c>
    </row>
    <row r="36" spans="1:6" ht="11.25">
      <c r="A36" s="6" t="s">
        <v>56</v>
      </c>
      <c r="B36" s="8" t="s">
        <v>55</v>
      </c>
      <c r="C36" s="7">
        <v>3667900</v>
      </c>
      <c r="D36" s="7">
        <v>1864730.33</v>
      </c>
      <c r="E36" s="9">
        <f t="shared" si="0"/>
        <v>50.83918127538919</v>
      </c>
      <c r="F36" s="7">
        <f t="shared" si="1"/>
        <v>-1803169.67</v>
      </c>
    </row>
    <row r="37" spans="1:6" ht="11.25">
      <c r="A37" s="6" t="s">
        <v>58</v>
      </c>
      <c r="B37" s="8" t="s">
        <v>57</v>
      </c>
      <c r="C37" s="7">
        <v>9203400</v>
      </c>
      <c r="D37" s="7">
        <v>6589241.38</v>
      </c>
      <c r="E37" s="9">
        <f t="shared" si="0"/>
        <v>71.59572962166156</v>
      </c>
      <c r="F37" s="7">
        <f t="shared" si="1"/>
        <v>-2614158.62</v>
      </c>
    </row>
    <row r="38" spans="1:6" ht="11.25">
      <c r="A38" s="6" t="s">
        <v>60</v>
      </c>
      <c r="B38" s="8" t="s">
        <v>59</v>
      </c>
      <c r="C38" s="7">
        <v>28660000</v>
      </c>
      <c r="D38" s="7">
        <v>17242937.37</v>
      </c>
      <c r="E38" s="9">
        <f t="shared" si="0"/>
        <v>60.16377309839498</v>
      </c>
      <c r="F38" s="7">
        <f t="shared" si="1"/>
        <v>-11417062.629999999</v>
      </c>
    </row>
    <row r="39" spans="1:6" ht="38.25" customHeight="1">
      <c r="A39" s="6" t="s">
        <v>62</v>
      </c>
      <c r="B39" s="8" t="s">
        <v>61</v>
      </c>
      <c r="C39" s="7">
        <v>600000</v>
      </c>
      <c r="D39" s="7">
        <v>599948.36</v>
      </c>
      <c r="E39" s="9">
        <f t="shared" si="0"/>
        <v>99.99139333333333</v>
      </c>
      <c r="F39" s="7">
        <f t="shared" si="1"/>
        <v>-51.64000000001397</v>
      </c>
    </row>
    <row r="40" spans="1:6" ht="60" customHeight="1">
      <c r="A40" s="6" t="s">
        <v>64</v>
      </c>
      <c r="B40" s="8" t="s">
        <v>63</v>
      </c>
      <c r="C40" s="7">
        <v>600000</v>
      </c>
      <c r="D40" s="7">
        <v>599948.36</v>
      </c>
      <c r="E40" s="9">
        <f t="shared" si="0"/>
        <v>99.99139333333333</v>
      </c>
      <c r="F40" s="7">
        <f t="shared" si="1"/>
        <v>-51.64000000001397</v>
      </c>
    </row>
    <row r="41" spans="1:6" ht="33.75">
      <c r="A41" s="6" t="s">
        <v>66</v>
      </c>
      <c r="B41" s="8" t="s">
        <v>65</v>
      </c>
      <c r="C41" s="7">
        <v>28060000</v>
      </c>
      <c r="D41" s="7">
        <v>16642989.01</v>
      </c>
      <c r="E41" s="9">
        <f t="shared" si="0"/>
        <v>59.31214900213827</v>
      </c>
      <c r="F41" s="7">
        <f t="shared" si="1"/>
        <v>-11417010.99</v>
      </c>
    </row>
    <row r="42" spans="1:6" ht="61.5" customHeight="1">
      <c r="A42" s="6" t="s">
        <v>68</v>
      </c>
      <c r="B42" s="8" t="s">
        <v>67</v>
      </c>
      <c r="C42" s="7">
        <v>28060000</v>
      </c>
      <c r="D42" s="7">
        <v>16642989.01</v>
      </c>
      <c r="E42" s="9">
        <f t="shared" si="0"/>
        <v>59.31214900213827</v>
      </c>
      <c r="F42" s="7">
        <f t="shared" si="1"/>
        <v>-11417010.99</v>
      </c>
    </row>
    <row r="43" spans="1:6" ht="11.25">
      <c r="A43" s="6" t="s">
        <v>70</v>
      </c>
      <c r="B43" s="8" t="s">
        <v>69</v>
      </c>
      <c r="C43" s="7">
        <v>28955000</v>
      </c>
      <c r="D43" s="7">
        <v>14263423.61</v>
      </c>
      <c r="E43" s="9">
        <f t="shared" si="0"/>
        <v>49.26065829735797</v>
      </c>
      <c r="F43" s="7">
        <f t="shared" si="1"/>
        <v>-14691576.39</v>
      </c>
    </row>
    <row r="44" spans="1:6" ht="28.5" customHeight="1">
      <c r="A44" s="6" t="s">
        <v>72</v>
      </c>
      <c r="B44" s="8" t="s">
        <v>71</v>
      </c>
      <c r="C44" s="7">
        <v>4900000</v>
      </c>
      <c r="D44" s="7">
        <v>2282190.61</v>
      </c>
      <c r="E44" s="9">
        <f t="shared" si="0"/>
        <v>46.57531857142857</v>
      </c>
      <c r="F44" s="7">
        <f t="shared" si="1"/>
        <v>-2617809.39</v>
      </c>
    </row>
    <row r="45" spans="1:6" ht="33.75">
      <c r="A45" s="6" t="s">
        <v>74</v>
      </c>
      <c r="B45" s="8" t="s">
        <v>73</v>
      </c>
      <c r="C45" s="7">
        <v>4900000</v>
      </c>
      <c r="D45" s="7">
        <v>2282190.61</v>
      </c>
      <c r="E45" s="9">
        <f t="shared" si="0"/>
        <v>46.57531857142857</v>
      </c>
      <c r="F45" s="7">
        <f t="shared" si="1"/>
        <v>-2617809.39</v>
      </c>
    </row>
    <row r="46" spans="1:6" ht="33.75">
      <c r="A46" s="6" t="s">
        <v>76</v>
      </c>
      <c r="B46" s="8" t="s">
        <v>75</v>
      </c>
      <c r="C46" s="7">
        <v>24055000</v>
      </c>
      <c r="D46" s="7">
        <v>11981233</v>
      </c>
      <c r="E46" s="9">
        <f t="shared" si="0"/>
        <v>49.807661608813135</v>
      </c>
      <c r="F46" s="7">
        <f t="shared" si="1"/>
        <v>-12073767</v>
      </c>
    </row>
    <row r="47" spans="1:6" ht="57" customHeight="1">
      <c r="A47" s="6" t="s">
        <v>78</v>
      </c>
      <c r="B47" s="8" t="s">
        <v>77</v>
      </c>
      <c r="C47" s="7">
        <v>24055000</v>
      </c>
      <c r="D47" s="7">
        <v>11981233</v>
      </c>
      <c r="E47" s="9">
        <f t="shared" si="0"/>
        <v>49.807661608813135</v>
      </c>
      <c r="F47" s="7">
        <f t="shared" si="1"/>
        <v>-12073767</v>
      </c>
    </row>
    <row r="48" spans="1:6" ht="22.5">
      <c r="A48" s="6" t="s">
        <v>80</v>
      </c>
      <c r="B48" s="8" t="s">
        <v>79</v>
      </c>
      <c r="C48" s="7"/>
      <c r="D48" s="7">
        <v>18657.57</v>
      </c>
      <c r="E48" s="9"/>
      <c r="F48" s="7">
        <f t="shared" si="1"/>
        <v>18657.57</v>
      </c>
    </row>
    <row r="49" spans="1:6" ht="11.25">
      <c r="A49" s="6" t="s">
        <v>82</v>
      </c>
      <c r="B49" s="8" t="s">
        <v>81</v>
      </c>
      <c r="C49" s="7"/>
      <c r="D49" s="7">
        <v>17053.54</v>
      </c>
      <c r="E49" s="9"/>
      <c r="F49" s="7">
        <f t="shared" si="1"/>
        <v>17053.54</v>
      </c>
    </row>
    <row r="50" spans="1:6" ht="22.5">
      <c r="A50" s="6" t="s">
        <v>84</v>
      </c>
      <c r="B50" s="8" t="s">
        <v>83</v>
      </c>
      <c r="C50" s="7"/>
      <c r="D50" s="7">
        <v>17053.54</v>
      </c>
      <c r="E50" s="9"/>
      <c r="F50" s="7">
        <f t="shared" si="1"/>
        <v>17053.54</v>
      </c>
    </row>
    <row r="51" spans="1:6" ht="33.75">
      <c r="A51" s="6" t="s">
        <v>86</v>
      </c>
      <c r="B51" s="8" t="s">
        <v>85</v>
      </c>
      <c r="C51" s="7"/>
      <c r="D51" s="7">
        <v>17053.54</v>
      </c>
      <c r="E51" s="9"/>
      <c r="F51" s="7">
        <f t="shared" si="1"/>
        <v>17053.54</v>
      </c>
    </row>
    <row r="52" spans="1:6" ht="22.5">
      <c r="A52" s="6" t="s">
        <v>88</v>
      </c>
      <c r="B52" s="8" t="s">
        <v>87</v>
      </c>
      <c r="C52" s="7"/>
      <c r="D52" s="7">
        <v>1604.03</v>
      </c>
      <c r="E52" s="9"/>
      <c r="F52" s="7">
        <f t="shared" si="1"/>
        <v>1604.03</v>
      </c>
    </row>
    <row r="53" spans="1:6" ht="33.75">
      <c r="A53" s="6" t="s">
        <v>90</v>
      </c>
      <c r="B53" s="8" t="s">
        <v>89</v>
      </c>
      <c r="C53" s="7"/>
      <c r="D53" s="7">
        <v>1604.03</v>
      </c>
      <c r="E53" s="9"/>
      <c r="F53" s="7">
        <f t="shared" si="1"/>
        <v>1604.03</v>
      </c>
    </row>
    <row r="54" spans="1:6" ht="45">
      <c r="A54" s="6" t="s">
        <v>92</v>
      </c>
      <c r="B54" s="8" t="s">
        <v>91</v>
      </c>
      <c r="C54" s="7"/>
      <c r="D54" s="7">
        <v>1604.03</v>
      </c>
      <c r="E54" s="9"/>
      <c r="F54" s="7">
        <f t="shared" si="1"/>
        <v>1604.03</v>
      </c>
    </row>
    <row r="55" spans="1:6" ht="33.75">
      <c r="A55" s="6" t="s">
        <v>94</v>
      </c>
      <c r="B55" s="8" t="s">
        <v>93</v>
      </c>
      <c r="C55" s="7">
        <v>29314000</v>
      </c>
      <c r="D55" s="7">
        <v>15146215.61</v>
      </c>
      <c r="E55" s="9">
        <f t="shared" si="0"/>
        <v>51.66888043255782</v>
      </c>
      <c r="F55" s="7">
        <f t="shared" si="1"/>
        <v>-14167784.39</v>
      </c>
    </row>
    <row r="56" spans="1:6" ht="69.75" customHeight="1">
      <c r="A56" s="6" t="s">
        <v>96</v>
      </c>
      <c r="B56" s="8" t="s">
        <v>95</v>
      </c>
      <c r="C56" s="7">
        <v>11160000</v>
      </c>
      <c r="D56" s="7">
        <v>5848456.09</v>
      </c>
      <c r="E56" s="9">
        <f t="shared" si="0"/>
        <v>52.40552051971326</v>
      </c>
      <c r="F56" s="7">
        <f t="shared" si="1"/>
        <v>-5311543.91</v>
      </c>
    </row>
    <row r="57" spans="1:6" ht="56.25" customHeight="1">
      <c r="A57" s="6" t="s">
        <v>98</v>
      </c>
      <c r="B57" s="8" t="s">
        <v>97</v>
      </c>
      <c r="C57" s="7">
        <v>10500000</v>
      </c>
      <c r="D57" s="7">
        <v>5479968.61</v>
      </c>
      <c r="E57" s="9">
        <f t="shared" si="0"/>
        <v>52.19017723809524</v>
      </c>
      <c r="F57" s="7">
        <f t="shared" si="1"/>
        <v>-5020031.39</v>
      </c>
    </row>
    <row r="58" spans="1:6" ht="54" customHeight="1">
      <c r="A58" s="6" t="s">
        <v>100</v>
      </c>
      <c r="B58" s="8" t="s">
        <v>99</v>
      </c>
      <c r="C58" s="7">
        <v>10500000</v>
      </c>
      <c r="D58" s="7">
        <v>5479968.61</v>
      </c>
      <c r="E58" s="9">
        <f t="shared" si="0"/>
        <v>52.19017723809524</v>
      </c>
      <c r="F58" s="7">
        <f t="shared" si="1"/>
        <v>-5020031.39</v>
      </c>
    </row>
    <row r="59" spans="1:6" ht="60" customHeight="1">
      <c r="A59" s="6" t="s">
        <v>102</v>
      </c>
      <c r="B59" s="8" t="s">
        <v>101</v>
      </c>
      <c r="C59" s="7">
        <v>210000</v>
      </c>
      <c r="D59" s="7">
        <v>115498.05</v>
      </c>
      <c r="E59" s="9">
        <f t="shared" si="0"/>
        <v>54.99907142857143</v>
      </c>
      <c r="F59" s="7">
        <f t="shared" si="1"/>
        <v>-94501.95</v>
      </c>
    </row>
    <row r="60" spans="1:6" ht="61.5" customHeight="1">
      <c r="A60" s="6" t="s">
        <v>104</v>
      </c>
      <c r="B60" s="8" t="s">
        <v>103</v>
      </c>
      <c r="C60" s="7">
        <v>210000</v>
      </c>
      <c r="D60" s="7">
        <v>115498.05</v>
      </c>
      <c r="E60" s="9">
        <f t="shared" si="0"/>
        <v>54.99907142857143</v>
      </c>
      <c r="F60" s="7">
        <f t="shared" si="1"/>
        <v>-94501.95</v>
      </c>
    </row>
    <row r="61" spans="1:6" ht="69.75" customHeight="1">
      <c r="A61" s="6" t="s">
        <v>106</v>
      </c>
      <c r="B61" s="8" t="s">
        <v>105</v>
      </c>
      <c r="C61" s="7">
        <v>450000</v>
      </c>
      <c r="D61" s="7">
        <v>252989.43</v>
      </c>
      <c r="E61" s="9">
        <f t="shared" si="0"/>
        <v>56.21987333333334</v>
      </c>
      <c r="F61" s="7">
        <f t="shared" si="1"/>
        <v>-197010.57</v>
      </c>
    </row>
    <row r="62" spans="1:6" ht="60.75" customHeight="1">
      <c r="A62" s="6" t="s">
        <v>108</v>
      </c>
      <c r="B62" s="8" t="s">
        <v>107</v>
      </c>
      <c r="C62" s="7">
        <v>450000</v>
      </c>
      <c r="D62" s="7">
        <v>252989.43</v>
      </c>
      <c r="E62" s="9">
        <f t="shared" si="0"/>
        <v>56.21987333333334</v>
      </c>
      <c r="F62" s="7">
        <f t="shared" si="1"/>
        <v>-197010.57</v>
      </c>
    </row>
    <row r="63" spans="1:6" ht="22.5">
      <c r="A63" s="6" t="s">
        <v>110</v>
      </c>
      <c r="B63" s="8" t="s">
        <v>109</v>
      </c>
      <c r="C63" s="7">
        <v>54000</v>
      </c>
      <c r="D63" s="7"/>
      <c r="E63" s="9"/>
      <c r="F63" s="7">
        <f t="shared" si="1"/>
        <v>-54000</v>
      </c>
    </row>
    <row r="64" spans="1:6" ht="33.75">
      <c r="A64" s="6" t="s">
        <v>112</v>
      </c>
      <c r="B64" s="8" t="s">
        <v>111</v>
      </c>
      <c r="C64" s="7">
        <v>54000</v>
      </c>
      <c r="D64" s="7"/>
      <c r="E64" s="9"/>
      <c r="F64" s="7">
        <f t="shared" si="1"/>
        <v>-54000</v>
      </c>
    </row>
    <row r="65" spans="1:6" ht="45">
      <c r="A65" s="6" t="s">
        <v>114</v>
      </c>
      <c r="B65" s="8" t="s">
        <v>113</v>
      </c>
      <c r="C65" s="7">
        <v>54000</v>
      </c>
      <c r="D65" s="7"/>
      <c r="E65" s="9"/>
      <c r="F65" s="7">
        <f t="shared" si="1"/>
        <v>-54000</v>
      </c>
    </row>
    <row r="66" spans="1:6" ht="72" customHeight="1">
      <c r="A66" s="6" t="s">
        <v>116</v>
      </c>
      <c r="B66" s="8" t="s">
        <v>115</v>
      </c>
      <c r="C66" s="7">
        <v>18100000</v>
      </c>
      <c r="D66" s="7">
        <v>9297759.52</v>
      </c>
      <c r="E66" s="9">
        <f t="shared" si="0"/>
        <v>51.36883712707182</v>
      </c>
      <c r="F66" s="7">
        <f t="shared" si="1"/>
        <v>-8802240.48</v>
      </c>
    </row>
    <row r="67" spans="1:6" ht="71.25" customHeight="1">
      <c r="A67" s="6" t="s">
        <v>118</v>
      </c>
      <c r="B67" s="8" t="s">
        <v>117</v>
      </c>
      <c r="C67" s="7">
        <v>18100000</v>
      </c>
      <c r="D67" s="7">
        <v>9297759.52</v>
      </c>
      <c r="E67" s="9">
        <f t="shared" si="0"/>
        <v>51.36883712707182</v>
      </c>
      <c r="F67" s="7">
        <f t="shared" si="1"/>
        <v>-8802240.48</v>
      </c>
    </row>
    <row r="68" spans="1:6" ht="60.75" customHeight="1">
      <c r="A68" s="6" t="s">
        <v>120</v>
      </c>
      <c r="B68" s="8" t="s">
        <v>119</v>
      </c>
      <c r="C68" s="7">
        <v>18100000</v>
      </c>
      <c r="D68" s="7">
        <v>9297759.52</v>
      </c>
      <c r="E68" s="9">
        <f t="shared" si="0"/>
        <v>51.36883712707182</v>
      </c>
      <c r="F68" s="7">
        <f t="shared" si="1"/>
        <v>-8802240.48</v>
      </c>
    </row>
    <row r="69" spans="1:6" ht="22.5">
      <c r="A69" s="6" t="s">
        <v>122</v>
      </c>
      <c r="B69" s="8" t="s">
        <v>121</v>
      </c>
      <c r="C69" s="7">
        <v>6600000</v>
      </c>
      <c r="D69" s="7">
        <v>2634242.36</v>
      </c>
      <c r="E69" s="9">
        <f t="shared" si="0"/>
        <v>39.912763030303026</v>
      </c>
      <c r="F69" s="7">
        <f t="shared" si="1"/>
        <v>-3965757.64</v>
      </c>
    </row>
    <row r="70" spans="1:6" ht="11.25">
      <c r="A70" s="6" t="s">
        <v>124</v>
      </c>
      <c r="B70" s="8" t="s">
        <v>123</v>
      </c>
      <c r="C70" s="7">
        <v>6600000</v>
      </c>
      <c r="D70" s="7">
        <v>2634242.36</v>
      </c>
      <c r="E70" s="9">
        <f t="shared" si="0"/>
        <v>39.912763030303026</v>
      </c>
      <c r="F70" s="7">
        <f t="shared" si="1"/>
        <v>-3965757.64</v>
      </c>
    </row>
    <row r="71" spans="1:6" ht="22.5">
      <c r="A71" s="6" t="s">
        <v>126</v>
      </c>
      <c r="B71" s="8" t="s">
        <v>125</v>
      </c>
      <c r="C71" s="7">
        <v>680000</v>
      </c>
      <c r="D71" s="7">
        <v>1401109.58</v>
      </c>
      <c r="E71" s="9">
        <f t="shared" si="0"/>
        <v>206.04552647058821</v>
      </c>
      <c r="F71" s="7">
        <f t="shared" si="1"/>
        <v>721109.5800000001</v>
      </c>
    </row>
    <row r="72" spans="1:6" ht="22.5">
      <c r="A72" s="6" t="s">
        <v>128</v>
      </c>
      <c r="B72" s="8" t="s">
        <v>127</v>
      </c>
      <c r="C72" s="7">
        <v>680000</v>
      </c>
      <c r="D72" s="7">
        <v>1401109.58</v>
      </c>
      <c r="E72" s="9">
        <f t="shared" si="0"/>
        <v>206.04552647058821</v>
      </c>
      <c r="F72" s="7">
        <f aca="true" t="shared" si="2" ref="F72:F143">D72-C72</f>
        <v>721109.5800000001</v>
      </c>
    </row>
    <row r="73" spans="1:6" ht="33.75">
      <c r="A73" s="6" t="s">
        <v>130</v>
      </c>
      <c r="B73" s="8" t="s">
        <v>129</v>
      </c>
      <c r="C73" s="7">
        <v>680000</v>
      </c>
      <c r="D73" s="7">
        <v>1401109.58</v>
      </c>
      <c r="E73" s="9">
        <f t="shared" si="0"/>
        <v>206.04552647058821</v>
      </c>
      <c r="F73" s="7">
        <f t="shared" si="2"/>
        <v>721109.5800000001</v>
      </c>
    </row>
    <row r="74" spans="1:6" ht="22.5">
      <c r="A74" s="6" t="s">
        <v>132</v>
      </c>
      <c r="B74" s="8" t="s">
        <v>131</v>
      </c>
      <c r="C74" s="7">
        <v>15517000</v>
      </c>
      <c r="D74" s="7">
        <v>20712654.7</v>
      </c>
      <c r="E74" s="9">
        <f aca="true" t="shared" si="3" ref="E74:E143">D74/C74*100</f>
        <v>133.48362892311658</v>
      </c>
      <c r="F74" s="7">
        <f t="shared" si="2"/>
        <v>5195654.699999999</v>
      </c>
    </row>
    <row r="75" spans="1:6" ht="72.75" customHeight="1">
      <c r="A75" s="6" t="s">
        <v>134</v>
      </c>
      <c r="B75" s="8" t="s">
        <v>133</v>
      </c>
      <c r="C75" s="7">
        <v>13491000</v>
      </c>
      <c r="D75" s="7">
        <v>17390531.05</v>
      </c>
      <c r="E75" s="9">
        <f t="shared" si="3"/>
        <v>128.90468497516864</v>
      </c>
      <c r="F75" s="7">
        <f t="shared" si="2"/>
        <v>3899531.0500000007</v>
      </c>
    </row>
    <row r="76" spans="1:6" ht="73.5" customHeight="1">
      <c r="A76" s="6" t="s">
        <v>136</v>
      </c>
      <c r="B76" s="8" t="s">
        <v>135</v>
      </c>
      <c r="C76" s="7">
        <v>13491000</v>
      </c>
      <c r="D76" s="7">
        <v>17390531.05</v>
      </c>
      <c r="E76" s="9">
        <f t="shared" si="3"/>
        <v>128.90468497516864</v>
      </c>
      <c r="F76" s="7">
        <f t="shared" si="2"/>
        <v>3899531.0500000007</v>
      </c>
    </row>
    <row r="77" spans="1:6" ht="69" customHeight="1">
      <c r="A77" s="6" t="s">
        <v>138</v>
      </c>
      <c r="B77" s="8" t="s">
        <v>137</v>
      </c>
      <c r="C77" s="7"/>
      <c r="D77" s="7">
        <v>21496.4</v>
      </c>
      <c r="E77" s="9"/>
      <c r="F77" s="7">
        <f t="shared" si="2"/>
        <v>21496.4</v>
      </c>
    </row>
    <row r="78" spans="1:6" ht="74.25" customHeight="1">
      <c r="A78" s="6" t="s">
        <v>140</v>
      </c>
      <c r="B78" s="8" t="s">
        <v>139</v>
      </c>
      <c r="C78" s="7">
        <v>13491000</v>
      </c>
      <c r="D78" s="7">
        <v>17369034.65</v>
      </c>
      <c r="E78" s="9">
        <f t="shared" si="3"/>
        <v>128.74534615669702</v>
      </c>
      <c r="F78" s="7">
        <f t="shared" si="2"/>
        <v>3878034.6499999985</v>
      </c>
    </row>
    <row r="79" spans="1:6" ht="50.25" customHeight="1">
      <c r="A79" s="6" t="s">
        <v>142</v>
      </c>
      <c r="B79" s="8" t="s">
        <v>141</v>
      </c>
      <c r="C79" s="7">
        <v>2026000</v>
      </c>
      <c r="D79" s="7">
        <v>3322123.65</v>
      </c>
      <c r="E79" s="9">
        <f t="shared" si="3"/>
        <v>163.97451382033563</v>
      </c>
      <c r="F79" s="7">
        <f t="shared" si="2"/>
        <v>1296123.65</v>
      </c>
    </row>
    <row r="80" spans="1:6" ht="33.75">
      <c r="A80" s="6" t="s">
        <v>144</v>
      </c>
      <c r="B80" s="8" t="s">
        <v>143</v>
      </c>
      <c r="C80" s="7">
        <v>1626000</v>
      </c>
      <c r="D80" s="7">
        <v>2136180.11</v>
      </c>
      <c r="E80" s="9">
        <f t="shared" si="3"/>
        <v>131.3763905289053</v>
      </c>
      <c r="F80" s="7">
        <f t="shared" si="2"/>
        <v>510180.10999999987</v>
      </c>
    </row>
    <row r="81" spans="1:6" ht="48" customHeight="1">
      <c r="A81" s="6" t="s">
        <v>146</v>
      </c>
      <c r="B81" s="8" t="s">
        <v>145</v>
      </c>
      <c r="C81" s="7">
        <v>1626000</v>
      </c>
      <c r="D81" s="7">
        <v>2136180.11</v>
      </c>
      <c r="E81" s="9">
        <f t="shared" si="3"/>
        <v>131.3763905289053</v>
      </c>
      <c r="F81" s="7">
        <f t="shared" si="2"/>
        <v>510180.10999999987</v>
      </c>
    </row>
    <row r="82" spans="1:6" ht="45">
      <c r="A82" s="6" t="s">
        <v>294</v>
      </c>
      <c r="B82" s="14" t="s">
        <v>295</v>
      </c>
      <c r="C82" s="7">
        <v>400000</v>
      </c>
      <c r="D82" s="7">
        <v>1185943.54</v>
      </c>
      <c r="E82" s="9">
        <f t="shared" si="3"/>
        <v>296.485885</v>
      </c>
      <c r="F82" s="7">
        <f t="shared" si="2"/>
        <v>785943.54</v>
      </c>
    </row>
    <row r="83" spans="1:6" ht="45">
      <c r="A83" s="6" t="s">
        <v>293</v>
      </c>
      <c r="B83" s="14" t="s">
        <v>296</v>
      </c>
      <c r="C83" s="7">
        <v>400000</v>
      </c>
      <c r="D83" s="7">
        <v>1185943.54</v>
      </c>
      <c r="E83" s="9">
        <f t="shared" si="3"/>
        <v>296.485885</v>
      </c>
      <c r="F83" s="7">
        <f t="shared" si="2"/>
        <v>785943.54</v>
      </c>
    </row>
    <row r="84" spans="1:6" ht="11.25">
      <c r="A84" s="6" t="s">
        <v>148</v>
      </c>
      <c r="B84" s="8" t="s">
        <v>147</v>
      </c>
      <c r="C84" s="7">
        <v>8056500</v>
      </c>
      <c r="D84" s="7">
        <v>3605473.4</v>
      </c>
      <c r="E84" s="9">
        <f t="shared" si="3"/>
        <v>44.75235399987588</v>
      </c>
      <c r="F84" s="7">
        <f t="shared" si="2"/>
        <v>-4451026.6</v>
      </c>
    </row>
    <row r="85" spans="1:6" ht="22.5">
      <c r="A85" s="6" t="s">
        <v>150</v>
      </c>
      <c r="B85" s="8" t="s">
        <v>149</v>
      </c>
      <c r="C85" s="7"/>
      <c r="D85" s="7">
        <v>57577.98</v>
      </c>
      <c r="E85" s="9"/>
      <c r="F85" s="7">
        <f t="shared" si="2"/>
        <v>57577.98</v>
      </c>
    </row>
    <row r="86" spans="1:6" ht="87" customHeight="1">
      <c r="A86" s="6" t="s">
        <v>152</v>
      </c>
      <c r="B86" s="8" t="s">
        <v>151</v>
      </c>
      <c r="C86" s="7"/>
      <c r="D86" s="7">
        <v>27677.98</v>
      </c>
      <c r="E86" s="9"/>
      <c r="F86" s="7">
        <f t="shared" si="2"/>
        <v>27677.98</v>
      </c>
    </row>
    <row r="87" spans="1:6" ht="45">
      <c r="A87" s="6" t="s">
        <v>154</v>
      </c>
      <c r="B87" s="8" t="s">
        <v>153</v>
      </c>
      <c r="C87" s="7"/>
      <c r="D87" s="7">
        <v>29900</v>
      </c>
      <c r="E87" s="9"/>
      <c r="F87" s="7">
        <f t="shared" si="2"/>
        <v>29900</v>
      </c>
    </row>
    <row r="88" spans="1:6" ht="45">
      <c r="A88" s="6" t="s">
        <v>156</v>
      </c>
      <c r="B88" s="8" t="s">
        <v>155</v>
      </c>
      <c r="C88" s="7"/>
      <c r="D88" s="7">
        <v>142615</v>
      </c>
      <c r="E88" s="9"/>
      <c r="F88" s="7">
        <f t="shared" si="2"/>
        <v>142615</v>
      </c>
    </row>
    <row r="89" spans="1:6" ht="45">
      <c r="A89" s="6" t="s">
        <v>158</v>
      </c>
      <c r="B89" s="8" t="s">
        <v>157</v>
      </c>
      <c r="C89" s="7"/>
      <c r="D89" s="7">
        <v>9500</v>
      </c>
      <c r="E89" s="9"/>
      <c r="F89" s="7">
        <f t="shared" si="2"/>
        <v>9500</v>
      </c>
    </row>
    <row r="90" spans="1:6" ht="72" customHeight="1">
      <c r="A90" s="6" t="s">
        <v>160</v>
      </c>
      <c r="B90" s="8" t="s">
        <v>159</v>
      </c>
      <c r="C90" s="7"/>
      <c r="D90" s="7">
        <v>16100</v>
      </c>
      <c r="E90" s="9"/>
      <c r="F90" s="7">
        <f t="shared" si="2"/>
        <v>16100</v>
      </c>
    </row>
    <row r="91" spans="1:6" ht="22.5">
      <c r="A91" s="6" t="s">
        <v>162</v>
      </c>
      <c r="B91" s="8" t="s">
        <v>161</v>
      </c>
      <c r="C91" s="7"/>
      <c r="D91" s="7">
        <v>16100</v>
      </c>
      <c r="E91" s="9"/>
      <c r="F91" s="7">
        <f t="shared" si="2"/>
        <v>16100</v>
      </c>
    </row>
    <row r="92" spans="1:6" ht="45">
      <c r="A92" s="6" t="s">
        <v>164</v>
      </c>
      <c r="B92" s="8" t="s">
        <v>163</v>
      </c>
      <c r="C92" s="7">
        <v>470000</v>
      </c>
      <c r="D92" s="7">
        <v>263298</v>
      </c>
      <c r="E92" s="9">
        <f t="shared" si="3"/>
        <v>56.02085106382979</v>
      </c>
      <c r="F92" s="7">
        <f t="shared" si="2"/>
        <v>-206702</v>
      </c>
    </row>
    <row r="93" spans="1:6" ht="22.5">
      <c r="A93" s="6" t="s">
        <v>166</v>
      </c>
      <c r="B93" s="8" t="s">
        <v>165</v>
      </c>
      <c r="C93" s="7">
        <v>5216500</v>
      </c>
      <c r="D93" s="7">
        <v>1446889.39</v>
      </c>
      <c r="E93" s="9">
        <f t="shared" si="3"/>
        <v>27.73678500910572</v>
      </c>
      <c r="F93" s="7">
        <f t="shared" si="2"/>
        <v>-3769610.6100000003</v>
      </c>
    </row>
    <row r="94" spans="1:6" ht="22.5">
      <c r="A94" s="6" t="s">
        <v>168</v>
      </c>
      <c r="B94" s="8" t="s">
        <v>167</v>
      </c>
      <c r="C94" s="7">
        <v>2370000</v>
      </c>
      <c r="D94" s="7">
        <v>1669493.03</v>
      </c>
      <c r="E94" s="9">
        <f t="shared" si="3"/>
        <v>70.44274388185654</v>
      </c>
      <c r="F94" s="7">
        <f t="shared" si="2"/>
        <v>-700506.97</v>
      </c>
    </row>
    <row r="95" spans="1:6" ht="33.75">
      <c r="A95" s="6" t="s">
        <v>170</v>
      </c>
      <c r="B95" s="8" t="s">
        <v>169</v>
      </c>
      <c r="C95" s="7">
        <v>2370000</v>
      </c>
      <c r="D95" s="7">
        <v>1669493.03</v>
      </c>
      <c r="E95" s="9">
        <f t="shared" si="3"/>
        <v>70.44274388185654</v>
      </c>
      <c r="F95" s="7">
        <f t="shared" si="2"/>
        <v>-700506.97</v>
      </c>
    </row>
    <row r="96" spans="1:6" ht="11.25">
      <c r="A96" s="6" t="s">
        <v>172</v>
      </c>
      <c r="B96" s="8" t="s">
        <v>171</v>
      </c>
      <c r="C96" s="7">
        <v>1900000</v>
      </c>
      <c r="D96" s="7">
        <v>1672804.76</v>
      </c>
      <c r="E96" s="9">
        <f t="shared" si="3"/>
        <v>88.04235578947367</v>
      </c>
      <c r="F96" s="7">
        <f t="shared" si="2"/>
        <v>-227195.24</v>
      </c>
    </row>
    <row r="97" spans="1:6" ht="11.25">
      <c r="A97" s="6" t="s">
        <v>174</v>
      </c>
      <c r="B97" s="8" t="s">
        <v>173</v>
      </c>
      <c r="C97" s="7"/>
      <c r="D97" s="7">
        <v>-478175.97</v>
      </c>
      <c r="E97" s="9"/>
      <c r="F97" s="7">
        <f t="shared" si="2"/>
        <v>-478175.97</v>
      </c>
    </row>
    <row r="98" spans="1:6" ht="22.5">
      <c r="A98" s="6" t="s">
        <v>176</v>
      </c>
      <c r="B98" s="8" t="s">
        <v>175</v>
      </c>
      <c r="C98" s="7"/>
      <c r="D98" s="7">
        <v>-478175.97</v>
      </c>
      <c r="E98" s="9"/>
      <c r="F98" s="7">
        <f t="shared" si="2"/>
        <v>-478175.97</v>
      </c>
    </row>
    <row r="99" spans="1:6" ht="11.25">
      <c r="A99" s="6" t="s">
        <v>178</v>
      </c>
      <c r="B99" s="8" t="s">
        <v>177</v>
      </c>
      <c r="C99" s="7">
        <v>1900000</v>
      </c>
      <c r="D99" s="7">
        <v>2150980.73</v>
      </c>
      <c r="E99" s="9">
        <f t="shared" si="3"/>
        <v>113.20951210526316</v>
      </c>
      <c r="F99" s="7">
        <f t="shared" si="2"/>
        <v>250980.72999999998</v>
      </c>
    </row>
    <row r="100" spans="1:6" ht="11.25">
      <c r="A100" s="6" t="s">
        <v>180</v>
      </c>
      <c r="B100" s="8" t="s">
        <v>179</v>
      </c>
      <c r="C100" s="7">
        <v>1900000</v>
      </c>
      <c r="D100" s="7">
        <v>2150980.73</v>
      </c>
      <c r="E100" s="9">
        <f t="shared" si="3"/>
        <v>113.20951210526316</v>
      </c>
      <c r="F100" s="7">
        <f t="shared" si="2"/>
        <v>250980.72999999998</v>
      </c>
    </row>
    <row r="101" spans="1:6" ht="11.25">
      <c r="A101" s="6" t="s">
        <v>182</v>
      </c>
      <c r="B101" s="8" t="s">
        <v>181</v>
      </c>
      <c r="C101" s="7">
        <v>1021380340</v>
      </c>
      <c r="D101" s="7">
        <v>405791854.75</v>
      </c>
      <c r="E101" s="9">
        <f t="shared" si="3"/>
        <v>39.72974991372949</v>
      </c>
      <c r="F101" s="7">
        <f t="shared" si="2"/>
        <v>-615588485.25</v>
      </c>
    </row>
    <row r="102" spans="1:6" ht="22.5">
      <c r="A102" s="6" t="s">
        <v>184</v>
      </c>
      <c r="B102" s="8" t="s">
        <v>183</v>
      </c>
      <c r="C102" s="7">
        <v>1021380340</v>
      </c>
      <c r="D102" s="7">
        <v>410852812.79</v>
      </c>
      <c r="E102" s="9">
        <f t="shared" si="3"/>
        <v>40.225251720627405</v>
      </c>
      <c r="F102" s="7">
        <f t="shared" si="2"/>
        <v>-610527527.21</v>
      </c>
    </row>
    <row r="103" spans="1:6" ht="22.5">
      <c r="A103" s="6" t="s">
        <v>186</v>
      </c>
      <c r="B103" s="8" t="s">
        <v>185</v>
      </c>
      <c r="C103" s="7">
        <v>202487328</v>
      </c>
      <c r="D103" s="7">
        <v>93256118</v>
      </c>
      <c r="E103" s="9">
        <f t="shared" si="3"/>
        <v>46.055285988069336</v>
      </c>
      <c r="F103" s="7">
        <f t="shared" si="2"/>
        <v>-109231210</v>
      </c>
    </row>
    <row r="104" spans="1:6" ht="11.25">
      <c r="A104" s="6" t="s">
        <v>188</v>
      </c>
      <c r="B104" s="8" t="s">
        <v>187</v>
      </c>
      <c r="C104" s="7">
        <v>98025000</v>
      </c>
      <c r="D104" s="7">
        <v>49015000</v>
      </c>
      <c r="E104" s="9">
        <f t="shared" si="3"/>
        <v>50.00255036980362</v>
      </c>
      <c r="F104" s="7">
        <f t="shared" si="2"/>
        <v>-49010000</v>
      </c>
    </row>
    <row r="105" spans="1:6" ht="22.5">
      <c r="A105" s="6" t="s">
        <v>190</v>
      </c>
      <c r="B105" s="8" t="s">
        <v>189</v>
      </c>
      <c r="C105" s="7">
        <v>98025000</v>
      </c>
      <c r="D105" s="7">
        <v>49015000</v>
      </c>
      <c r="E105" s="9">
        <f t="shared" si="3"/>
        <v>50.00255036980362</v>
      </c>
      <c r="F105" s="7">
        <f t="shared" si="2"/>
        <v>-49010000</v>
      </c>
    </row>
    <row r="106" spans="1:6" ht="22.5">
      <c r="A106" s="6" t="s">
        <v>192</v>
      </c>
      <c r="B106" s="8" t="s">
        <v>191</v>
      </c>
      <c r="C106" s="7">
        <v>104462328</v>
      </c>
      <c r="D106" s="7">
        <v>44241118</v>
      </c>
      <c r="E106" s="9">
        <f t="shared" si="3"/>
        <v>42.351265616060175</v>
      </c>
      <c r="F106" s="7">
        <f t="shared" si="2"/>
        <v>-60221210</v>
      </c>
    </row>
    <row r="107" spans="1:6" ht="22.5">
      <c r="A107" s="6" t="s">
        <v>194</v>
      </c>
      <c r="B107" s="8" t="s">
        <v>193</v>
      </c>
      <c r="C107" s="7">
        <v>104462328</v>
      </c>
      <c r="D107" s="7">
        <v>44241118</v>
      </c>
      <c r="E107" s="9">
        <f t="shared" si="3"/>
        <v>42.351265616060175</v>
      </c>
      <c r="F107" s="7">
        <f t="shared" si="2"/>
        <v>-60221210</v>
      </c>
    </row>
    <row r="108" spans="1:6" ht="22.5">
      <c r="A108" s="6" t="s">
        <v>196</v>
      </c>
      <c r="B108" s="8" t="s">
        <v>195</v>
      </c>
      <c r="C108" s="7">
        <v>228332432</v>
      </c>
      <c r="D108" s="7">
        <v>30280806.18</v>
      </c>
      <c r="E108" s="9">
        <f t="shared" si="3"/>
        <v>13.261719290056876</v>
      </c>
      <c r="F108" s="7">
        <f t="shared" si="2"/>
        <v>-198051625.82</v>
      </c>
    </row>
    <row r="109" spans="1:6" ht="56.25">
      <c r="A109" s="6" t="s">
        <v>287</v>
      </c>
      <c r="B109" s="14" t="s">
        <v>297</v>
      </c>
      <c r="C109" s="7">
        <v>50500000</v>
      </c>
      <c r="D109" s="7"/>
      <c r="E109" s="9"/>
      <c r="F109" s="7">
        <f>D109-C109</f>
        <v>-50500000</v>
      </c>
    </row>
    <row r="110" spans="1:6" ht="61.5" customHeight="1">
      <c r="A110" s="6" t="s">
        <v>288</v>
      </c>
      <c r="B110" s="14" t="s">
        <v>298</v>
      </c>
      <c r="C110" s="7">
        <v>50500000</v>
      </c>
      <c r="D110" s="7"/>
      <c r="E110" s="9"/>
      <c r="F110" s="7">
        <f>D110-C110</f>
        <v>-50500000</v>
      </c>
    </row>
    <row r="111" spans="1:6" ht="52.5" customHeight="1">
      <c r="A111" s="6" t="s">
        <v>198</v>
      </c>
      <c r="B111" s="8" t="s">
        <v>197</v>
      </c>
      <c r="C111" s="7">
        <v>24190200</v>
      </c>
      <c r="D111" s="7">
        <v>529948.45</v>
      </c>
      <c r="E111" s="9">
        <f t="shared" si="3"/>
        <v>2.190756794073633</v>
      </c>
      <c r="F111" s="7">
        <f t="shared" si="2"/>
        <v>-23660251.55</v>
      </c>
    </row>
    <row r="112" spans="1:6" ht="33.75">
      <c r="A112" s="6" t="s">
        <v>200</v>
      </c>
      <c r="B112" s="8" t="s">
        <v>199</v>
      </c>
      <c r="C112" s="7">
        <v>24190200</v>
      </c>
      <c r="D112" s="7">
        <v>529948.45</v>
      </c>
      <c r="E112" s="9">
        <f t="shared" si="3"/>
        <v>2.190756794073633</v>
      </c>
      <c r="F112" s="7">
        <f t="shared" si="2"/>
        <v>-23660251.55</v>
      </c>
    </row>
    <row r="113" spans="1:6" ht="78" customHeight="1">
      <c r="A113" s="6" t="s">
        <v>289</v>
      </c>
      <c r="B113" s="8" t="s">
        <v>299</v>
      </c>
      <c r="C113" s="7">
        <v>59581981</v>
      </c>
      <c r="D113" s="7"/>
      <c r="E113" s="9"/>
      <c r="F113" s="7">
        <f t="shared" si="2"/>
        <v>-59581981</v>
      </c>
    </row>
    <row r="114" spans="1:6" ht="69.75" customHeight="1">
      <c r="A114" s="6" t="s">
        <v>290</v>
      </c>
      <c r="B114" s="8" t="s">
        <v>300</v>
      </c>
      <c r="C114" s="7">
        <v>59581981</v>
      </c>
      <c r="D114" s="7"/>
      <c r="E114" s="9"/>
      <c r="F114" s="7">
        <f t="shared" si="2"/>
        <v>-59581981</v>
      </c>
    </row>
    <row r="115" spans="1:6" ht="45">
      <c r="A115" s="6" t="s">
        <v>291</v>
      </c>
      <c r="B115" s="8" t="s">
        <v>301</v>
      </c>
      <c r="C115" s="7">
        <v>24135851</v>
      </c>
      <c r="D115" s="7"/>
      <c r="E115" s="9"/>
      <c r="F115" s="7">
        <f t="shared" si="2"/>
        <v>-24135851</v>
      </c>
    </row>
    <row r="116" spans="1:6" ht="45">
      <c r="A116" s="6" t="s">
        <v>292</v>
      </c>
      <c r="B116" s="8" t="s">
        <v>302</v>
      </c>
      <c r="C116" s="7">
        <v>24135851</v>
      </c>
      <c r="D116" s="7"/>
      <c r="E116" s="9"/>
      <c r="F116" s="7">
        <f t="shared" si="2"/>
        <v>-24135851</v>
      </c>
    </row>
    <row r="117" spans="1:6" ht="11.25">
      <c r="A117" s="6" t="s">
        <v>202</v>
      </c>
      <c r="B117" s="8" t="s">
        <v>201</v>
      </c>
      <c r="C117" s="7">
        <v>69924400</v>
      </c>
      <c r="D117" s="7">
        <v>29750857.73</v>
      </c>
      <c r="E117" s="9">
        <f t="shared" si="3"/>
        <v>42.5471762789527</v>
      </c>
      <c r="F117" s="7">
        <f t="shared" si="2"/>
        <v>-40173542.269999996</v>
      </c>
    </row>
    <row r="118" spans="1:6" ht="11.25">
      <c r="A118" s="6" t="s">
        <v>204</v>
      </c>
      <c r="B118" s="8" t="s">
        <v>203</v>
      </c>
      <c r="C118" s="7">
        <v>69924400</v>
      </c>
      <c r="D118" s="7">
        <v>29750857.73</v>
      </c>
      <c r="E118" s="9">
        <f t="shared" si="3"/>
        <v>42.5471762789527</v>
      </c>
      <c r="F118" s="7">
        <f t="shared" si="2"/>
        <v>-40173542.269999996</v>
      </c>
    </row>
    <row r="119" spans="1:6" ht="22.5">
      <c r="A119" s="6" t="s">
        <v>206</v>
      </c>
      <c r="B119" s="8" t="s">
        <v>205</v>
      </c>
      <c r="C119" s="7">
        <v>587434780</v>
      </c>
      <c r="D119" s="7">
        <v>285869088.61</v>
      </c>
      <c r="E119" s="9">
        <f t="shared" si="3"/>
        <v>48.66397059602089</v>
      </c>
      <c r="F119" s="7">
        <f t="shared" si="2"/>
        <v>-301565691.39</v>
      </c>
    </row>
    <row r="120" spans="1:6" ht="22.5">
      <c r="A120" s="6" t="s">
        <v>208</v>
      </c>
      <c r="B120" s="8" t="s">
        <v>207</v>
      </c>
      <c r="C120" s="7">
        <v>56901300</v>
      </c>
      <c r="D120" s="7">
        <v>37987577.99</v>
      </c>
      <c r="E120" s="9">
        <f t="shared" si="3"/>
        <v>66.76047469917208</v>
      </c>
      <c r="F120" s="7">
        <f t="shared" si="2"/>
        <v>-18913722.009999998</v>
      </c>
    </row>
    <row r="121" spans="1:6" ht="33.75">
      <c r="A121" s="6" t="s">
        <v>210</v>
      </c>
      <c r="B121" s="8" t="s">
        <v>209</v>
      </c>
      <c r="C121" s="7">
        <v>56901300</v>
      </c>
      <c r="D121" s="7">
        <v>37987577.99</v>
      </c>
      <c r="E121" s="9">
        <f t="shared" si="3"/>
        <v>66.76047469917208</v>
      </c>
      <c r="F121" s="7">
        <f t="shared" si="2"/>
        <v>-18913722.009999998</v>
      </c>
    </row>
    <row r="122" spans="1:6" ht="22.5">
      <c r="A122" s="6" t="s">
        <v>212</v>
      </c>
      <c r="B122" s="8" t="s">
        <v>211</v>
      </c>
      <c r="C122" s="7">
        <v>819500</v>
      </c>
      <c r="D122" s="7"/>
      <c r="E122" s="9"/>
      <c r="F122" s="7">
        <f t="shared" si="2"/>
        <v>-819500</v>
      </c>
    </row>
    <row r="123" spans="1:6" ht="33.75">
      <c r="A123" s="6" t="s">
        <v>214</v>
      </c>
      <c r="B123" s="8" t="s">
        <v>213</v>
      </c>
      <c r="C123" s="7">
        <v>819500</v>
      </c>
      <c r="D123" s="7"/>
      <c r="E123" s="9"/>
      <c r="F123" s="7">
        <f t="shared" si="2"/>
        <v>-819500</v>
      </c>
    </row>
    <row r="124" spans="1:6" ht="22.5">
      <c r="A124" s="6" t="s">
        <v>216</v>
      </c>
      <c r="B124" s="8" t="s">
        <v>215</v>
      </c>
      <c r="C124" s="7">
        <v>3043000</v>
      </c>
      <c r="D124" s="7">
        <v>3043000</v>
      </c>
      <c r="E124" s="9">
        <f t="shared" si="3"/>
        <v>100</v>
      </c>
      <c r="F124" s="7">
        <f t="shared" si="2"/>
        <v>0</v>
      </c>
    </row>
    <row r="125" spans="1:6" ht="33.75">
      <c r="A125" s="6" t="s">
        <v>218</v>
      </c>
      <c r="B125" s="8" t="s">
        <v>217</v>
      </c>
      <c r="C125" s="7">
        <v>3043000</v>
      </c>
      <c r="D125" s="7">
        <v>3043000</v>
      </c>
      <c r="E125" s="9">
        <f t="shared" si="3"/>
        <v>100</v>
      </c>
      <c r="F125" s="7">
        <f t="shared" si="2"/>
        <v>0</v>
      </c>
    </row>
    <row r="126" spans="1:6" ht="33.75">
      <c r="A126" s="6" t="s">
        <v>220</v>
      </c>
      <c r="B126" s="8" t="s">
        <v>219</v>
      </c>
      <c r="C126" s="7">
        <v>6316000</v>
      </c>
      <c r="D126" s="7">
        <v>2586479</v>
      </c>
      <c r="E126" s="9">
        <f t="shared" si="3"/>
        <v>40.95121912602913</v>
      </c>
      <c r="F126" s="7">
        <f t="shared" si="2"/>
        <v>-3729521</v>
      </c>
    </row>
    <row r="127" spans="1:6" ht="33.75">
      <c r="A127" s="6" t="s">
        <v>222</v>
      </c>
      <c r="B127" s="8" t="s">
        <v>221</v>
      </c>
      <c r="C127" s="7">
        <v>6316000</v>
      </c>
      <c r="D127" s="7">
        <v>2586479</v>
      </c>
      <c r="E127" s="9">
        <f t="shared" si="3"/>
        <v>40.95121912602913</v>
      </c>
      <c r="F127" s="7">
        <f t="shared" si="2"/>
        <v>-3729521</v>
      </c>
    </row>
    <row r="128" spans="1:6" ht="45">
      <c r="A128" s="6" t="s">
        <v>224</v>
      </c>
      <c r="B128" s="8" t="s">
        <v>223</v>
      </c>
      <c r="C128" s="7">
        <v>127500</v>
      </c>
      <c r="D128" s="7">
        <v>4988.1</v>
      </c>
      <c r="E128" s="9">
        <f t="shared" si="3"/>
        <v>3.9122352941176475</v>
      </c>
      <c r="F128" s="7">
        <f t="shared" si="2"/>
        <v>-122511.9</v>
      </c>
    </row>
    <row r="129" spans="1:6" ht="45">
      <c r="A129" s="6" t="s">
        <v>226</v>
      </c>
      <c r="B129" s="8" t="s">
        <v>225</v>
      </c>
      <c r="C129" s="7">
        <v>127500</v>
      </c>
      <c r="D129" s="7">
        <v>4988.1</v>
      </c>
      <c r="E129" s="9">
        <f t="shared" si="3"/>
        <v>3.9122352941176475</v>
      </c>
      <c r="F129" s="7">
        <f t="shared" si="2"/>
        <v>-122511.9</v>
      </c>
    </row>
    <row r="130" spans="1:6" ht="45">
      <c r="A130" s="6" t="s">
        <v>228</v>
      </c>
      <c r="B130" s="8" t="s">
        <v>227</v>
      </c>
      <c r="C130" s="7">
        <v>7795000</v>
      </c>
      <c r="D130" s="7">
        <v>2748138.13</v>
      </c>
      <c r="E130" s="9">
        <f t="shared" si="3"/>
        <v>35.2551395766517</v>
      </c>
      <c r="F130" s="7">
        <f t="shared" si="2"/>
        <v>-5046861.87</v>
      </c>
    </row>
    <row r="131" spans="1:6" ht="33.75">
      <c r="A131" s="6" t="s">
        <v>230</v>
      </c>
      <c r="B131" s="8" t="s">
        <v>229</v>
      </c>
      <c r="C131" s="7">
        <v>7795000</v>
      </c>
      <c r="D131" s="7">
        <v>2748138.13</v>
      </c>
      <c r="E131" s="9">
        <f t="shared" si="3"/>
        <v>35.2551395766517</v>
      </c>
      <c r="F131" s="7">
        <f t="shared" si="2"/>
        <v>-5046861.87</v>
      </c>
    </row>
    <row r="132" spans="1:6" ht="33.75">
      <c r="A132" s="6" t="s">
        <v>232</v>
      </c>
      <c r="B132" s="8" t="s">
        <v>231</v>
      </c>
      <c r="C132" s="7">
        <v>5805700</v>
      </c>
      <c r="D132" s="7">
        <v>2808573.33</v>
      </c>
      <c r="E132" s="9">
        <f t="shared" si="3"/>
        <v>48.37613603872057</v>
      </c>
      <c r="F132" s="7">
        <f t="shared" si="2"/>
        <v>-2997126.67</v>
      </c>
    </row>
    <row r="133" spans="1:6" ht="22.5">
      <c r="A133" s="6" t="s">
        <v>234</v>
      </c>
      <c r="B133" s="8" t="s">
        <v>233</v>
      </c>
      <c r="C133" s="7">
        <v>5805700</v>
      </c>
      <c r="D133" s="7">
        <v>2808573.33</v>
      </c>
      <c r="E133" s="9">
        <f t="shared" si="3"/>
        <v>48.37613603872057</v>
      </c>
      <c r="F133" s="7">
        <f t="shared" si="2"/>
        <v>-2997126.67</v>
      </c>
    </row>
    <row r="134" spans="1:6" ht="33.75">
      <c r="A134" s="6" t="s">
        <v>236</v>
      </c>
      <c r="B134" s="8" t="s">
        <v>235</v>
      </c>
      <c r="C134" s="7">
        <v>53628940</v>
      </c>
      <c r="D134" s="7">
        <v>29204906</v>
      </c>
      <c r="E134" s="9">
        <f t="shared" si="3"/>
        <v>54.45736201386788</v>
      </c>
      <c r="F134" s="7">
        <f t="shared" si="2"/>
        <v>-24424034</v>
      </c>
    </row>
    <row r="135" spans="1:6" ht="33.75">
      <c r="A135" s="6" t="s">
        <v>238</v>
      </c>
      <c r="B135" s="8" t="s">
        <v>237</v>
      </c>
      <c r="C135" s="7">
        <v>53628940</v>
      </c>
      <c r="D135" s="7">
        <v>29204906</v>
      </c>
      <c r="E135" s="9">
        <f t="shared" si="3"/>
        <v>54.45736201386788</v>
      </c>
      <c r="F135" s="7">
        <f t="shared" si="2"/>
        <v>-24424034</v>
      </c>
    </row>
    <row r="136" spans="1:6" ht="33.75">
      <c r="A136" s="6" t="s">
        <v>240</v>
      </c>
      <c r="B136" s="8" t="s">
        <v>239</v>
      </c>
      <c r="C136" s="7">
        <v>421531440</v>
      </c>
      <c r="D136" s="7">
        <v>191228726.15</v>
      </c>
      <c r="E136" s="9">
        <f t="shared" si="3"/>
        <v>45.365234476934866</v>
      </c>
      <c r="F136" s="7">
        <f t="shared" si="2"/>
        <v>-230302713.85</v>
      </c>
    </row>
    <row r="137" spans="1:6" ht="33.75">
      <c r="A137" s="6" t="s">
        <v>242</v>
      </c>
      <c r="B137" s="8" t="s">
        <v>241</v>
      </c>
      <c r="C137" s="7">
        <v>421531440</v>
      </c>
      <c r="D137" s="7">
        <v>191228726.15</v>
      </c>
      <c r="E137" s="9">
        <f t="shared" si="3"/>
        <v>45.365234476934866</v>
      </c>
      <c r="F137" s="7">
        <f t="shared" si="2"/>
        <v>-230302713.85</v>
      </c>
    </row>
    <row r="138" spans="1:6" ht="56.25">
      <c r="A138" s="6" t="s">
        <v>244</v>
      </c>
      <c r="B138" s="8" t="s">
        <v>243</v>
      </c>
      <c r="C138" s="7">
        <v>3305400</v>
      </c>
      <c r="D138" s="7">
        <v>3305400</v>
      </c>
      <c r="E138" s="9">
        <f t="shared" si="3"/>
        <v>100</v>
      </c>
      <c r="F138" s="7">
        <f t="shared" si="2"/>
        <v>0</v>
      </c>
    </row>
    <row r="139" spans="1:6" ht="56.25">
      <c r="A139" s="6" t="s">
        <v>246</v>
      </c>
      <c r="B139" s="8" t="s">
        <v>245</v>
      </c>
      <c r="C139" s="7">
        <v>3305400</v>
      </c>
      <c r="D139" s="7">
        <v>3305400</v>
      </c>
      <c r="E139" s="9">
        <f t="shared" si="3"/>
        <v>100</v>
      </c>
      <c r="F139" s="7">
        <f t="shared" si="2"/>
        <v>0</v>
      </c>
    </row>
    <row r="140" spans="1:6" ht="45">
      <c r="A140" s="6" t="s">
        <v>248</v>
      </c>
      <c r="B140" s="8" t="s">
        <v>247</v>
      </c>
      <c r="C140" s="7">
        <v>12357000</v>
      </c>
      <c r="D140" s="7">
        <v>6444562.7</v>
      </c>
      <c r="E140" s="9">
        <f t="shared" si="3"/>
        <v>52.15313344662944</v>
      </c>
      <c r="F140" s="7">
        <f t="shared" si="2"/>
        <v>-5912437.3</v>
      </c>
    </row>
    <row r="141" spans="1:6" ht="33.75">
      <c r="A141" s="6" t="s">
        <v>250</v>
      </c>
      <c r="B141" s="8" t="s">
        <v>249</v>
      </c>
      <c r="C141" s="7">
        <v>12357000</v>
      </c>
      <c r="D141" s="7">
        <v>6444562.7</v>
      </c>
      <c r="E141" s="9">
        <f t="shared" si="3"/>
        <v>52.15313344662944</v>
      </c>
      <c r="F141" s="7">
        <f t="shared" si="2"/>
        <v>-5912437.3</v>
      </c>
    </row>
    <row r="142" spans="1:6" ht="67.5">
      <c r="A142" s="6" t="s">
        <v>252</v>
      </c>
      <c r="B142" s="8" t="s">
        <v>251</v>
      </c>
      <c r="C142" s="7">
        <v>12227000</v>
      </c>
      <c r="D142" s="7">
        <v>4718242.21</v>
      </c>
      <c r="E142" s="9">
        <f t="shared" si="3"/>
        <v>38.58871522041384</v>
      </c>
      <c r="F142" s="7">
        <f t="shared" si="2"/>
        <v>-7508757.79</v>
      </c>
    </row>
    <row r="143" spans="1:6" ht="56.25">
      <c r="A143" s="6" t="s">
        <v>254</v>
      </c>
      <c r="B143" s="8" t="s">
        <v>253</v>
      </c>
      <c r="C143" s="7">
        <v>12227000</v>
      </c>
      <c r="D143" s="7">
        <v>4718242.21</v>
      </c>
      <c r="E143" s="9">
        <f t="shared" si="3"/>
        <v>38.58871522041384</v>
      </c>
      <c r="F143" s="7">
        <f t="shared" si="2"/>
        <v>-7508757.79</v>
      </c>
    </row>
    <row r="144" spans="1:6" ht="45">
      <c r="A144" s="6" t="s">
        <v>256</v>
      </c>
      <c r="B144" s="8" t="s">
        <v>255</v>
      </c>
      <c r="C144" s="7">
        <v>3577000</v>
      </c>
      <c r="D144" s="7">
        <v>1788495</v>
      </c>
      <c r="E144" s="9">
        <f>D144/C144*100</f>
        <v>49.99986021805983</v>
      </c>
      <c r="F144" s="7">
        <f aca="true" t="shared" si="4" ref="F144:F152">D144-C144</f>
        <v>-1788505</v>
      </c>
    </row>
    <row r="145" spans="1:6" ht="45">
      <c r="A145" s="6" t="s">
        <v>258</v>
      </c>
      <c r="B145" s="8" t="s">
        <v>257</v>
      </c>
      <c r="C145" s="7">
        <v>3577000</v>
      </c>
      <c r="D145" s="7">
        <v>1788495</v>
      </c>
      <c r="E145" s="9">
        <f>D145/C145*100</f>
        <v>49.99986021805983</v>
      </c>
      <c r="F145" s="7">
        <f t="shared" si="4"/>
        <v>-1788505</v>
      </c>
    </row>
    <row r="146" spans="1:6" ht="11.25">
      <c r="A146" s="6" t="s">
        <v>260</v>
      </c>
      <c r="B146" s="8" t="s">
        <v>259</v>
      </c>
      <c r="C146" s="7">
        <v>3125800</v>
      </c>
      <c r="D146" s="7">
        <v>1446800</v>
      </c>
      <c r="E146" s="9">
        <f>D146/C146*100</f>
        <v>46.28575084778297</v>
      </c>
      <c r="F146" s="7">
        <f t="shared" si="4"/>
        <v>-1679000</v>
      </c>
    </row>
    <row r="147" spans="1:6" ht="57.75" customHeight="1">
      <c r="A147" s="6" t="s">
        <v>262</v>
      </c>
      <c r="B147" s="8" t="s">
        <v>261</v>
      </c>
      <c r="C147" s="7">
        <v>2940500</v>
      </c>
      <c r="D147" s="7">
        <v>1446800</v>
      </c>
      <c r="E147" s="9">
        <f>D147/C147*100</f>
        <v>49.202516578813125</v>
      </c>
      <c r="F147" s="7">
        <f t="shared" si="4"/>
        <v>-1493700</v>
      </c>
    </row>
    <row r="148" spans="1:6" ht="71.25" customHeight="1">
      <c r="A148" s="6" t="s">
        <v>264</v>
      </c>
      <c r="B148" s="8" t="s">
        <v>263</v>
      </c>
      <c r="C148" s="7">
        <v>2940500</v>
      </c>
      <c r="D148" s="7">
        <v>1446800</v>
      </c>
      <c r="E148" s="9">
        <f>D148/C148*100</f>
        <v>49.202516578813125</v>
      </c>
      <c r="F148" s="7">
        <f t="shared" si="4"/>
        <v>-1493700</v>
      </c>
    </row>
    <row r="149" spans="1:6" ht="45">
      <c r="A149" s="6" t="s">
        <v>266</v>
      </c>
      <c r="B149" s="8" t="s">
        <v>265</v>
      </c>
      <c r="C149" s="7">
        <v>185300</v>
      </c>
      <c r="D149" s="7"/>
      <c r="E149" s="9"/>
      <c r="F149" s="7">
        <f t="shared" si="4"/>
        <v>-185300</v>
      </c>
    </row>
    <row r="150" spans="1:6" ht="33.75">
      <c r="A150" s="6" t="s">
        <v>268</v>
      </c>
      <c r="B150" s="8" t="s">
        <v>267</v>
      </c>
      <c r="C150" s="7">
        <v>185300</v>
      </c>
      <c r="D150" s="7"/>
      <c r="E150" s="9"/>
      <c r="F150" s="7">
        <f t="shared" si="4"/>
        <v>-185300</v>
      </c>
    </row>
    <row r="151" spans="1:6" ht="33.75">
      <c r="A151" s="6" t="s">
        <v>270</v>
      </c>
      <c r="B151" s="8" t="s">
        <v>269</v>
      </c>
      <c r="C151" s="7"/>
      <c r="D151" s="7">
        <v>-5060958.04</v>
      </c>
      <c r="E151" s="9"/>
      <c r="F151" s="7">
        <f t="shared" si="4"/>
        <v>-5060958.04</v>
      </c>
    </row>
    <row r="152" spans="1:6" ht="40.5" customHeight="1">
      <c r="A152" s="6" t="s">
        <v>272</v>
      </c>
      <c r="B152" s="8" t="s">
        <v>271</v>
      </c>
      <c r="C152" s="7"/>
      <c r="D152" s="7">
        <v>-5060958.04</v>
      </c>
      <c r="E152" s="9"/>
      <c r="F152" s="7">
        <f t="shared" si="4"/>
        <v>-5060958.04</v>
      </c>
    </row>
    <row r="153" spans="1:6" ht="11.25">
      <c r="A153" s="6" t="s">
        <v>2</v>
      </c>
      <c r="B153" s="8" t="s">
        <v>280</v>
      </c>
      <c r="C153" s="7">
        <v>1436620440</v>
      </c>
      <c r="D153" s="7">
        <v>626603692</v>
      </c>
      <c r="E153" s="9">
        <f>D153/C153*100</f>
        <v>43.61650959107891</v>
      </c>
      <c r="F153" s="7">
        <f>D153-C153</f>
        <v>-810016748</v>
      </c>
    </row>
    <row r="154" spans="1:6" ht="11.25">
      <c r="A154" s="11"/>
      <c r="B154" s="12" t="s">
        <v>281</v>
      </c>
      <c r="C154" s="13">
        <v>33442618.76</v>
      </c>
      <c r="D154" s="13">
        <v>33442618.76</v>
      </c>
      <c r="E154" s="5"/>
      <c r="F154" s="5"/>
    </row>
    <row r="155" spans="1:6" ht="11.25">
      <c r="A155" s="11"/>
      <c r="B155" s="12" t="s">
        <v>282</v>
      </c>
      <c r="C155" s="7">
        <f>C153+C154</f>
        <v>1470063058.76</v>
      </c>
      <c r="D155" s="7">
        <f>D153+D154</f>
        <v>660046310.76</v>
      </c>
      <c r="E155" s="5"/>
      <c r="F155" s="5"/>
    </row>
    <row r="156" spans="1:6" ht="11.25">
      <c r="A156" s="11"/>
      <c r="B156" s="12" t="s">
        <v>283</v>
      </c>
      <c r="C156" s="5">
        <v>26701126.54</v>
      </c>
      <c r="D156" s="5"/>
      <c r="E156" s="5"/>
      <c r="F156" s="5"/>
    </row>
    <row r="157" spans="1:6" ht="11.25">
      <c r="A157" s="11"/>
      <c r="B157" s="12" t="s">
        <v>284</v>
      </c>
      <c r="C157" s="7">
        <f>SUM(C155:C156)</f>
        <v>1496764185.3</v>
      </c>
      <c r="D157" s="7">
        <f>D155+D156</f>
        <v>660046310.76</v>
      </c>
      <c r="E157" s="5"/>
      <c r="F157" s="5"/>
    </row>
  </sheetData>
  <sheetProtection/>
  <mergeCells count="4">
    <mergeCell ref="A1:F1"/>
    <mergeCell ref="A2:F2"/>
    <mergeCell ref="A3:F3"/>
    <mergeCell ref="A4:F4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тэс</cp:lastModifiedBy>
  <cp:lastPrinted>2011-07-27T10:09:05Z</cp:lastPrinted>
  <dcterms:created xsi:type="dcterms:W3CDTF">2011-04-19T05:35:39Z</dcterms:created>
  <dcterms:modified xsi:type="dcterms:W3CDTF">2013-08-14T10:46:44Z</dcterms:modified>
  <cp:category/>
  <cp:version/>
  <cp:contentType/>
  <cp:contentStatus/>
</cp:coreProperties>
</file>