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Бюджет!$A$16</definedName>
    <definedName name="FIO" localSheetId="0">Бюджет!#REF!</definedName>
    <definedName name="SIGN" localSheetId="0">Бюджет!$A$16:$G$17</definedName>
    <definedName name="_xlnm.Print_Titles" localSheetId="0">Бюджет!$6:$7</definedName>
  </definedNames>
  <calcPr calcId="145621"/>
</workbook>
</file>

<file path=xl/calcChain.xml><?xml version="1.0" encoding="utf-8"?>
<calcChain xmlns="http://schemas.openxmlformats.org/spreadsheetml/2006/main">
  <c r="G610" i="3" l="1"/>
  <c r="G612" i="3" s="1"/>
  <c r="G614" i="3" s="1"/>
  <c r="F610" i="3"/>
  <c r="F612" i="3" s="1"/>
  <c r="F614" i="3" s="1"/>
  <c r="H385" i="3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H48" i="3"/>
  <c r="I48" i="3"/>
  <c r="H49" i="3"/>
  <c r="I49" i="3"/>
  <c r="H50" i="3"/>
  <c r="I50" i="3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I58" i="3"/>
  <c r="H59" i="3"/>
  <c r="I59" i="3"/>
  <c r="H60" i="3"/>
  <c r="I60" i="3"/>
  <c r="H61" i="3"/>
  <c r="I61" i="3"/>
  <c r="H62" i="3"/>
  <c r="I62" i="3"/>
  <c r="H63" i="3"/>
  <c r="I63" i="3"/>
  <c r="H64" i="3"/>
  <c r="I64" i="3"/>
  <c r="H65" i="3"/>
  <c r="I65" i="3"/>
  <c r="H66" i="3"/>
  <c r="I66" i="3"/>
  <c r="H67" i="3"/>
  <c r="I67" i="3"/>
  <c r="H68" i="3"/>
  <c r="I68" i="3"/>
  <c r="H69" i="3"/>
  <c r="I69" i="3"/>
  <c r="H70" i="3"/>
  <c r="I70" i="3"/>
  <c r="H71" i="3"/>
  <c r="I71" i="3"/>
  <c r="H72" i="3"/>
  <c r="I72" i="3"/>
  <c r="H73" i="3"/>
  <c r="I73" i="3"/>
  <c r="H74" i="3"/>
  <c r="I74" i="3"/>
  <c r="H75" i="3"/>
  <c r="I75" i="3"/>
  <c r="H76" i="3"/>
  <c r="I76" i="3"/>
  <c r="H77" i="3"/>
  <c r="I77" i="3"/>
  <c r="H78" i="3"/>
  <c r="I78" i="3"/>
  <c r="H79" i="3"/>
  <c r="I79" i="3"/>
  <c r="H80" i="3"/>
  <c r="I80" i="3"/>
  <c r="H81" i="3"/>
  <c r="I81" i="3"/>
  <c r="H82" i="3"/>
  <c r="I82" i="3"/>
  <c r="H83" i="3"/>
  <c r="I83" i="3"/>
  <c r="H84" i="3"/>
  <c r="I84" i="3"/>
  <c r="H85" i="3"/>
  <c r="I85" i="3"/>
  <c r="H86" i="3"/>
  <c r="I86" i="3"/>
  <c r="H87" i="3"/>
  <c r="I87" i="3"/>
  <c r="H88" i="3"/>
  <c r="I88" i="3"/>
  <c r="H89" i="3"/>
  <c r="I89" i="3"/>
  <c r="H90" i="3"/>
  <c r="I90" i="3"/>
  <c r="H91" i="3"/>
  <c r="I91" i="3"/>
  <c r="H92" i="3"/>
  <c r="I92" i="3"/>
  <c r="H93" i="3"/>
  <c r="I93" i="3"/>
  <c r="H94" i="3"/>
  <c r="I94" i="3"/>
  <c r="H95" i="3"/>
  <c r="I95" i="3"/>
  <c r="H96" i="3"/>
  <c r="I96" i="3"/>
  <c r="H97" i="3"/>
  <c r="I97" i="3"/>
  <c r="H98" i="3"/>
  <c r="I98" i="3"/>
  <c r="H99" i="3"/>
  <c r="I99" i="3"/>
  <c r="H100" i="3"/>
  <c r="I100" i="3"/>
  <c r="H101" i="3"/>
  <c r="I101" i="3"/>
  <c r="H102" i="3"/>
  <c r="I102" i="3"/>
  <c r="H103" i="3"/>
  <c r="I103" i="3"/>
  <c r="H104" i="3"/>
  <c r="I104" i="3"/>
  <c r="H105" i="3"/>
  <c r="I105" i="3"/>
  <c r="H106" i="3"/>
  <c r="I106" i="3"/>
  <c r="H107" i="3"/>
  <c r="I107" i="3"/>
  <c r="H108" i="3"/>
  <c r="I108" i="3"/>
  <c r="H109" i="3"/>
  <c r="I109" i="3"/>
  <c r="H110" i="3"/>
  <c r="I110" i="3"/>
  <c r="H111" i="3"/>
  <c r="I111" i="3"/>
  <c r="H112" i="3"/>
  <c r="I112" i="3"/>
  <c r="H113" i="3"/>
  <c r="I113" i="3"/>
  <c r="H114" i="3"/>
  <c r="I114" i="3"/>
  <c r="H115" i="3"/>
  <c r="I115" i="3"/>
  <c r="H116" i="3"/>
  <c r="I116" i="3"/>
  <c r="H117" i="3"/>
  <c r="I117" i="3"/>
  <c r="H118" i="3"/>
  <c r="I118" i="3"/>
  <c r="H119" i="3"/>
  <c r="I119" i="3"/>
  <c r="H120" i="3"/>
  <c r="I120" i="3"/>
  <c r="H121" i="3"/>
  <c r="I121" i="3"/>
  <c r="H122" i="3"/>
  <c r="I122" i="3"/>
  <c r="H123" i="3"/>
  <c r="I123" i="3"/>
  <c r="H124" i="3"/>
  <c r="I124" i="3"/>
  <c r="H125" i="3"/>
  <c r="I125" i="3"/>
  <c r="H126" i="3"/>
  <c r="I126" i="3"/>
  <c r="H127" i="3"/>
  <c r="I127" i="3"/>
  <c r="H128" i="3"/>
  <c r="I128" i="3"/>
  <c r="H129" i="3"/>
  <c r="I129" i="3"/>
  <c r="H130" i="3"/>
  <c r="I130" i="3"/>
  <c r="H131" i="3"/>
  <c r="I131" i="3"/>
  <c r="H132" i="3"/>
  <c r="I132" i="3"/>
  <c r="H133" i="3"/>
  <c r="I133" i="3"/>
  <c r="H134" i="3"/>
  <c r="I134" i="3"/>
  <c r="H135" i="3"/>
  <c r="I135" i="3"/>
  <c r="H136" i="3"/>
  <c r="I136" i="3"/>
  <c r="H137" i="3"/>
  <c r="I137" i="3"/>
  <c r="H138" i="3"/>
  <c r="I138" i="3"/>
  <c r="H139" i="3"/>
  <c r="I139" i="3"/>
  <c r="H140" i="3"/>
  <c r="I140" i="3"/>
  <c r="H141" i="3"/>
  <c r="I141" i="3"/>
  <c r="H142" i="3"/>
  <c r="I142" i="3"/>
  <c r="H143" i="3"/>
  <c r="I143" i="3"/>
  <c r="H144" i="3"/>
  <c r="I144" i="3"/>
  <c r="H145" i="3"/>
  <c r="I145" i="3"/>
  <c r="H146" i="3"/>
  <c r="I146" i="3"/>
  <c r="H147" i="3"/>
  <c r="I147" i="3"/>
  <c r="H148" i="3"/>
  <c r="I148" i="3"/>
  <c r="H149" i="3"/>
  <c r="I149" i="3"/>
  <c r="H150" i="3"/>
  <c r="I150" i="3"/>
  <c r="H151" i="3"/>
  <c r="I151" i="3"/>
  <c r="H152" i="3"/>
  <c r="I152" i="3"/>
  <c r="H153" i="3"/>
  <c r="I153" i="3"/>
  <c r="H154" i="3"/>
  <c r="I154" i="3"/>
  <c r="H155" i="3"/>
  <c r="I155" i="3"/>
  <c r="H156" i="3"/>
  <c r="I156" i="3"/>
  <c r="H157" i="3"/>
  <c r="I157" i="3"/>
  <c r="H158" i="3"/>
  <c r="I158" i="3"/>
  <c r="H159" i="3"/>
  <c r="I159" i="3"/>
  <c r="H160" i="3"/>
  <c r="I160" i="3"/>
  <c r="H161" i="3"/>
  <c r="I161" i="3"/>
  <c r="H162" i="3"/>
  <c r="I162" i="3"/>
  <c r="H163" i="3"/>
  <c r="I163" i="3"/>
  <c r="H164" i="3"/>
  <c r="I164" i="3"/>
  <c r="H165" i="3"/>
  <c r="I165" i="3"/>
  <c r="H166" i="3"/>
  <c r="I166" i="3"/>
  <c r="H167" i="3"/>
  <c r="I167" i="3"/>
  <c r="H168" i="3"/>
  <c r="I168" i="3"/>
  <c r="H169" i="3"/>
  <c r="I169" i="3"/>
  <c r="H170" i="3"/>
  <c r="I170" i="3"/>
  <c r="H171" i="3"/>
  <c r="I171" i="3"/>
  <c r="H172" i="3"/>
  <c r="I172" i="3"/>
  <c r="H173" i="3"/>
  <c r="I173" i="3"/>
  <c r="H174" i="3"/>
  <c r="I174" i="3"/>
  <c r="H175" i="3"/>
  <c r="I175" i="3"/>
  <c r="H176" i="3"/>
  <c r="I176" i="3"/>
  <c r="H177" i="3"/>
  <c r="I177" i="3"/>
  <c r="H178" i="3"/>
  <c r="I178" i="3"/>
  <c r="H179" i="3"/>
  <c r="I179" i="3"/>
  <c r="H180" i="3"/>
  <c r="I180" i="3"/>
  <c r="H181" i="3"/>
  <c r="I181" i="3"/>
  <c r="H182" i="3"/>
  <c r="I182" i="3"/>
  <c r="H183" i="3"/>
  <c r="I183" i="3"/>
  <c r="H184" i="3"/>
  <c r="I184" i="3"/>
  <c r="H185" i="3"/>
  <c r="I185" i="3"/>
  <c r="H186" i="3"/>
  <c r="I186" i="3"/>
  <c r="H187" i="3"/>
  <c r="I187" i="3"/>
  <c r="H188" i="3"/>
  <c r="I188" i="3"/>
  <c r="H189" i="3"/>
  <c r="I189" i="3"/>
  <c r="H190" i="3"/>
  <c r="I190" i="3"/>
  <c r="H191" i="3"/>
  <c r="I191" i="3"/>
  <c r="H192" i="3"/>
  <c r="I192" i="3"/>
  <c r="H193" i="3"/>
  <c r="I193" i="3"/>
  <c r="H194" i="3"/>
  <c r="I194" i="3"/>
  <c r="H195" i="3"/>
  <c r="I195" i="3"/>
  <c r="H196" i="3"/>
  <c r="I196" i="3"/>
  <c r="H197" i="3"/>
  <c r="I197" i="3"/>
  <c r="H198" i="3"/>
  <c r="I198" i="3"/>
  <c r="H199" i="3"/>
  <c r="I199" i="3"/>
  <c r="H200" i="3"/>
  <c r="I200" i="3"/>
  <c r="H201" i="3"/>
  <c r="I201" i="3"/>
  <c r="H202" i="3"/>
  <c r="I202" i="3"/>
  <c r="H203" i="3"/>
  <c r="I203" i="3"/>
  <c r="H204" i="3"/>
  <c r="I204" i="3"/>
  <c r="H205" i="3"/>
  <c r="I205" i="3"/>
  <c r="H206" i="3"/>
  <c r="I206" i="3"/>
  <c r="H207" i="3"/>
  <c r="I207" i="3"/>
  <c r="H208" i="3"/>
  <c r="I208" i="3"/>
  <c r="H209" i="3"/>
  <c r="I209" i="3"/>
  <c r="H210" i="3"/>
  <c r="I210" i="3"/>
  <c r="H211" i="3"/>
  <c r="I211" i="3"/>
  <c r="H212" i="3"/>
  <c r="I212" i="3"/>
  <c r="H213" i="3"/>
  <c r="I213" i="3"/>
  <c r="H214" i="3"/>
  <c r="I214" i="3"/>
  <c r="H215" i="3"/>
  <c r="I215" i="3"/>
  <c r="H216" i="3"/>
  <c r="I216" i="3"/>
  <c r="H217" i="3"/>
  <c r="I217" i="3"/>
  <c r="H218" i="3"/>
  <c r="I218" i="3"/>
  <c r="H219" i="3"/>
  <c r="I219" i="3"/>
  <c r="H220" i="3"/>
  <c r="I220" i="3"/>
  <c r="H221" i="3"/>
  <c r="I221" i="3"/>
  <c r="H222" i="3"/>
  <c r="I222" i="3"/>
  <c r="H223" i="3"/>
  <c r="I223" i="3"/>
  <c r="H224" i="3"/>
  <c r="I224" i="3"/>
  <c r="H225" i="3"/>
  <c r="I225" i="3"/>
  <c r="H226" i="3"/>
  <c r="I226" i="3"/>
  <c r="H227" i="3"/>
  <c r="I227" i="3"/>
  <c r="H228" i="3"/>
  <c r="I228" i="3"/>
  <c r="H229" i="3"/>
  <c r="I229" i="3"/>
  <c r="H230" i="3"/>
  <c r="I230" i="3"/>
  <c r="H231" i="3"/>
  <c r="I231" i="3"/>
  <c r="H232" i="3"/>
  <c r="I232" i="3"/>
  <c r="H233" i="3"/>
  <c r="I233" i="3"/>
  <c r="H234" i="3"/>
  <c r="I234" i="3"/>
  <c r="H235" i="3"/>
  <c r="I235" i="3"/>
  <c r="H236" i="3"/>
  <c r="I236" i="3"/>
  <c r="H237" i="3"/>
  <c r="I237" i="3"/>
  <c r="H238" i="3"/>
  <c r="I238" i="3"/>
  <c r="H239" i="3"/>
  <c r="I239" i="3"/>
  <c r="H240" i="3"/>
  <c r="I240" i="3"/>
  <c r="H241" i="3"/>
  <c r="I241" i="3"/>
  <c r="H242" i="3"/>
  <c r="I242" i="3"/>
  <c r="H243" i="3"/>
  <c r="I243" i="3"/>
  <c r="H244" i="3"/>
  <c r="I244" i="3"/>
  <c r="H245" i="3"/>
  <c r="I245" i="3"/>
  <c r="H246" i="3"/>
  <c r="I246" i="3"/>
  <c r="H247" i="3"/>
  <c r="I247" i="3"/>
  <c r="H248" i="3"/>
  <c r="I248" i="3"/>
  <c r="H249" i="3"/>
  <c r="I249" i="3"/>
  <c r="H250" i="3"/>
  <c r="I250" i="3"/>
  <c r="H251" i="3"/>
  <c r="I251" i="3"/>
  <c r="H252" i="3"/>
  <c r="I252" i="3"/>
  <c r="H253" i="3"/>
  <c r="I253" i="3"/>
  <c r="H254" i="3"/>
  <c r="I254" i="3"/>
  <c r="H255" i="3"/>
  <c r="I255" i="3"/>
  <c r="H256" i="3"/>
  <c r="I256" i="3"/>
  <c r="H257" i="3"/>
  <c r="I257" i="3"/>
  <c r="I258" i="3"/>
  <c r="I259" i="3"/>
  <c r="H260" i="3"/>
  <c r="I260" i="3"/>
  <c r="H261" i="3"/>
  <c r="I261" i="3"/>
  <c r="H262" i="3"/>
  <c r="I262" i="3"/>
  <c r="H263" i="3"/>
  <c r="I263" i="3"/>
  <c r="H264" i="3"/>
  <c r="I264" i="3"/>
  <c r="H265" i="3"/>
  <c r="I265" i="3"/>
  <c r="H266" i="3"/>
  <c r="I266" i="3"/>
  <c r="H267" i="3"/>
  <c r="I267" i="3"/>
  <c r="I268" i="3"/>
  <c r="H269" i="3"/>
  <c r="I269" i="3"/>
  <c r="H270" i="3"/>
  <c r="I270" i="3"/>
  <c r="H271" i="3"/>
  <c r="I271" i="3"/>
  <c r="H272" i="3"/>
  <c r="I272" i="3"/>
  <c r="H273" i="3"/>
  <c r="I273" i="3"/>
  <c r="H274" i="3"/>
  <c r="I274" i="3"/>
  <c r="H275" i="3"/>
  <c r="I275" i="3"/>
  <c r="H276" i="3"/>
  <c r="I276" i="3"/>
  <c r="H277" i="3"/>
  <c r="I277" i="3"/>
  <c r="H278" i="3"/>
  <c r="I278" i="3"/>
  <c r="H279" i="3"/>
  <c r="I279" i="3"/>
  <c r="H280" i="3"/>
  <c r="I280" i="3"/>
  <c r="H281" i="3"/>
  <c r="I281" i="3"/>
  <c r="H282" i="3"/>
  <c r="I282" i="3"/>
  <c r="H283" i="3"/>
  <c r="I283" i="3"/>
  <c r="H284" i="3"/>
  <c r="I284" i="3"/>
  <c r="H285" i="3"/>
  <c r="I285" i="3"/>
  <c r="H286" i="3"/>
  <c r="I286" i="3"/>
  <c r="H287" i="3"/>
  <c r="I287" i="3"/>
  <c r="H288" i="3"/>
  <c r="I288" i="3"/>
  <c r="H289" i="3"/>
  <c r="I289" i="3"/>
  <c r="H290" i="3"/>
  <c r="I290" i="3"/>
  <c r="H291" i="3"/>
  <c r="I291" i="3"/>
  <c r="H292" i="3"/>
  <c r="I292" i="3"/>
  <c r="H293" i="3"/>
  <c r="I293" i="3"/>
  <c r="H294" i="3"/>
  <c r="I294" i="3"/>
  <c r="H295" i="3"/>
  <c r="I295" i="3"/>
  <c r="H296" i="3"/>
  <c r="I296" i="3"/>
  <c r="H297" i="3"/>
  <c r="I297" i="3"/>
  <c r="H298" i="3"/>
  <c r="I298" i="3"/>
  <c r="H299" i="3"/>
  <c r="I299" i="3"/>
  <c r="H300" i="3"/>
  <c r="I300" i="3"/>
  <c r="H301" i="3"/>
  <c r="I301" i="3"/>
  <c r="H302" i="3"/>
  <c r="I302" i="3"/>
  <c r="H303" i="3"/>
  <c r="I303" i="3"/>
  <c r="H304" i="3"/>
  <c r="I304" i="3"/>
  <c r="H305" i="3"/>
  <c r="I305" i="3"/>
  <c r="H306" i="3"/>
  <c r="I306" i="3"/>
  <c r="H307" i="3"/>
  <c r="I307" i="3"/>
  <c r="H308" i="3"/>
  <c r="I308" i="3"/>
  <c r="H309" i="3"/>
  <c r="I309" i="3"/>
  <c r="H310" i="3"/>
  <c r="I310" i="3"/>
  <c r="H311" i="3"/>
  <c r="I311" i="3"/>
  <c r="H312" i="3"/>
  <c r="I312" i="3"/>
  <c r="H313" i="3"/>
  <c r="I313" i="3"/>
  <c r="H314" i="3"/>
  <c r="I314" i="3"/>
  <c r="H315" i="3"/>
  <c r="I315" i="3"/>
  <c r="H316" i="3"/>
  <c r="I316" i="3"/>
  <c r="H317" i="3"/>
  <c r="I317" i="3"/>
  <c r="H318" i="3"/>
  <c r="I318" i="3"/>
  <c r="H319" i="3"/>
  <c r="I319" i="3"/>
  <c r="H320" i="3"/>
  <c r="I320" i="3"/>
  <c r="H321" i="3"/>
  <c r="I321" i="3"/>
  <c r="H322" i="3"/>
  <c r="I322" i="3"/>
  <c r="H323" i="3"/>
  <c r="I323" i="3"/>
  <c r="H324" i="3"/>
  <c r="I324" i="3"/>
  <c r="H325" i="3"/>
  <c r="I325" i="3"/>
  <c r="H326" i="3"/>
  <c r="I326" i="3"/>
  <c r="H327" i="3"/>
  <c r="I327" i="3"/>
  <c r="H328" i="3"/>
  <c r="I328" i="3"/>
  <c r="H329" i="3"/>
  <c r="I329" i="3"/>
  <c r="H330" i="3"/>
  <c r="I330" i="3"/>
  <c r="H331" i="3"/>
  <c r="I331" i="3"/>
  <c r="H332" i="3"/>
  <c r="I332" i="3"/>
  <c r="H333" i="3"/>
  <c r="I333" i="3"/>
  <c r="H334" i="3"/>
  <c r="I334" i="3"/>
  <c r="H335" i="3"/>
  <c r="I335" i="3"/>
  <c r="H336" i="3"/>
  <c r="I336" i="3"/>
  <c r="H337" i="3"/>
  <c r="I337" i="3"/>
  <c r="H338" i="3"/>
  <c r="I338" i="3"/>
  <c r="H339" i="3"/>
  <c r="I339" i="3"/>
  <c r="H340" i="3"/>
  <c r="I340" i="3"/>
  <c r="H341" i="3"/>
  <c r="I341" i="3"/>
  <c r="H342" i="3"/>
  <c r="I342" i="3"/>
  <c r="H343" i="3"/>
  <c r="I343" i="3"/>
  <c r="H344" i="3"/>
  <c r="I344" i="3"/>
  <c r="H345" i="3"/>
  <c r="I345" i="3"/>
  <c r="H346" i="3"/>
  <c r="I346" i="3"/>
  <c r="H347" i="3"/>
  <c r="I347" i="3"/>
  <c r="H348" i="3"/>
  <c r="I348" i="3"/>
  <c r="H349" i="3"/>
  <c r="I349" i="3"/>
  <c r="H350" i="3"/>
  <c r="I350" i="3"/>
  <c r="H351" i="3"/>
  <c r="I351" i="3"/>
  <c r="I352" i="3"/>
  <c r="H353" i="3"/>
  <c r="I353" i="3"/>
  <c r="H354" i="3"/>
  <c r="I354" i="3"/>
  <c r="H355" i="3"/>
  <c r="I355" i="3"/>
  <c r="H356" i="3"/>
  <c r="I356" i="3"/>
  <c r="H357" i="3"/>
  <c r="I357" i="3"/>
  <c r="H358" i="3"/>
  <c r="I358" i="3"/>
  <c r="H359" i="3"/>
  <c r="I359" i="3"/>
  <c r="H360" i="3"/>
  <c r="I360" i="3"/>
  <c r="H361" i="3"/>
  <c r="I361" i="3"/>
  <c r="H362" i="3"/>
  <c r="I362" i="3"/>
  <c r="H363" i="3"/>
  <c r="I363" i="3"/>
  <c r="H364" i="3"/>
  <c r="I364" i="3"/>
  <c r="H365" i="3"/>
  <c r="I365" i="3"/>
  <c r="H366" i="3"/>
  <c r="I366" i="3"/>
  <c r="H367" i="3"/>
  <c r="I367" i="3"/>
  <c r="H368" i="3"/>
  <c r="I368" i="3"/>
  <c r="H369" i="3"/>
  <c r="I369" i="3"/>
  <c r="H370" i="3"/>
  <c r="I370" i="3"/>
  <c r="H371" i="3"/>
  <c r="I371" i="3"/>
  <c r="H372" i="3"/>
  <c r="I372" i="3"/>
  <c r="H373" i="3"/>
  <c r="I373" i="3"/>
  <c r="H374" i="3"/>
  <c r="I374" i="3"/>
  <c r="H375" i="3"/>
  <c r="I375" i="3"/>
  <c r="H376" i="3"/>
  <c r="I376" i="3"/>
  <c r="H377" i="3"/>
  <c r="I377" i="3"/>
  <c r="H378" i="3"/>
  <c r="I378" i="3"/>
  <c r="H379" i="3"/>
  <c r="I379" i="3"/>
  <c r="H380" i="3"/>
  <c r="I380" i="3"/>
  <c r="H381" i="3"/>
  <c r="I381" i="3"/>
  <c r="I382" i="3"/>
  <c r="H383" i="3"/>
  <c r="I383" i="3"/>
  <c r="I384" i="3"/>
  <c r="I385" i="3"/>
  <c r="I386" i="3"/>
  <c r="H387" i="3"/>
  <c r="I387" i="3"/>
  <c r="I388" i="3"/>
  <c r="H389" i="3"/>
  <c r="I389" i="3"/>
  <c r="I390" i="3"/>
  <c r="H391" i="3"/>
  <c r="I391" i="3"/>
  <c r="H392" i="3"/>
  <c r="I392" i="3"/>
  <c r="I393" i="3"/>
  <c r="I394" i="3"/>
  <c r="I395" i="3"/>
  <c r="H396" i="3"/>
  <c r="I396" i="3"/>
  <c r="H397" i="3"/>
  <c r="I397" i="3"/>
  <c r="H398" i="3"/>
  <c r="I398" i="3"/>
  <c r="H399" i="3"/>
  <c r="I399" i="3"/>
  <c r="H400" i="3"/>
  <c r="I400" i="3"/>
  <c r="H401" i="3"/>
  <c r="I401" i="3"/>
  <c r="H402" i="3"/>
  <c r="I402" i="3"/>
  <c r="H403" i="3"/>
  <c r="I403" i="3"/>
  <c r="H404" i="3"/>
  <c r="I404" i="3"/>
  <c r="H405" i="3"/>
  <c r="I405" i="3"/>
  <c r="H406" i="3"/>
  <c r="I406" i="3"/>
  <c r="H407" i="3"/>
  <c r="I407" i="3"/>
  <c r="H408" i="3"/>
  <c r="I408" i="3"/>
  <c r="H409" i="3"/>
  <c r="I409" i="3"/>
  <c r="H410" i="3"/>
  <c r="I410" i="3"/>
  <c r="H411" i="3"/>
  <c r="I411" i="3"/>
  <c r="H412" i="3"/>
  <c r="I412" i="3"/>
  <c r="H413" i="3"/>
  <c r="I413" i="3"/>
  <c r="H414" i="3"/>
  <c r="I414" i="3"/>
  <c r="H415" i="3"/>
  <c r="I415" i="3"/>
  <c r="H416" i="3"/>
  <c r="I416" i="3"/>
  <c r="H417" i="3"/>
  <c r="I417" i="3"/>
  <c r="H418" i="3"/>
  <c r="I418" i="3"/>
  <c r="H419" i="3"/>
  <c r="I419" i="3"/>
  <c r="H420" i="3"/>
  <c r="I420" i="3"/>
  <c r="H421" i="3"/>
  <c r="I421" i="3"/>
  <c r="H422" i="3"/>
  <c r="I422" i="3"/>
  <c r="H423" i="3"/>
  <c r="I423" i="3"/>
  <c r="H424" i="3"/>
  <c r="I424" i="3"/>
  <c r="H425" i="3"/>
  <c r="I425" i="3"/>
  <c r="H426" i="3"/>
  <c r="I426" i="3"/>
  <c r="H427" i="3"/>
  <c r="I427" i="3"/>
  <c r="H428" i="3"/>
  <c r="I428" i="3"/>
  <c r="H429" i="3"/>
  <c r="I429" i="3"/>
  <c r="H430" i="3"/>
  <c r="I430" i="3"/>
  <c r="H431" i="3"/>
  <c r="I431" i="3"/>
  <c r="H432" i="3"/>
  <c r="I432" i="3"/>
  <c r="H433" i="3"/>
  <c r="I433" i="3"/>
  <c r="I434" i="3"/>
  <c r="H435" i="3"/>
  <c r="I435" i="3"/>
  <c r="H436" i="3"/>
  <c r="I436" i="3"/>
  <c r="H437" i="3"/>
  <c r="I437" i="3"/>
  <c r="H438" i="3"/>
  <c r="I438" i="3"/>
  <c r="H439" i="3"/>
  <c r="I439" i="3"/>
  <c r="H440" i="3"/>
  <c r="I440" i="3"/>
  <c r="H441" i="3"/>
  <c r="I441" i="3"/>
  <c r="H442" i="3"/>
  <c r="I442" i="3"/>
  <c r="I443" i="3"/>
  <c r="H444" i="3"/>
  <c r="I444" i="3"/>
  <c r="H445" i="3"/>
  <c r="I445" i="3"/>
  <c r="H446" i="3"/>
  <c r="I446" i="3"/>
  <c r="H447" i="3"/>
  <c r="I447" i="3"/>
  <c r="H448" i="3"/>
  <c r="I448" i="3"/>
  <c r="H449" i="3"/>
  <c r="I449" i="3"/>
  <c r="H450" i="3"/>
  <c r="I450" i="3"/>
  <c r="H451" i="3"/>
  <c r="I451" i="3"/>
  <c r="H452" i="3"/>
  <c r="I452" i="3"/>
  <c r="H453" i="3"/>
  <c r="I453" i="3"/>
  <c r="H454" i="3"/>
  <c r="I454" i="3"/>
  <c r="H455" i="3"/>
  <c r="I455" i="3"/>
  <c r="H456" i="3"/>
  <c r="I456" i="3"/>
  <c r="H457" i="3"/>
  <c r="I457" i="3"/>
  <c r="H458" i="3"/>
  <c r="I458" i="3"/>
  <c r="H459" i="3"/>
  <c r="I459" i="3"/>
  <c r="H460" i="3"/>
  <c r="I460" i="3"/>
  <c r="H461" i="3"/>
  <c r="I461" i="3"/>
  <c r="H462" i="3"/>
  <c r="I462" i="3"/>
  <c r="H463" i="3"/>
  <c r="I463" i="3"/>
  <c r="H464" i="3"/>
  <c r="I464" i="3"/>
  <c r="H465" i="3"/>
  <c r="I465" i="3"/>
  <c r="H466" i="3"/>
  <c r="I466" i="3"/>
  <c r="H467" i="3"/>
  <c r="I467" i="3"/>
  <c r="H468" i="3"/>
  <c r="I468" i="3"/>
  <c r="H469" i="3"/>
  <c r="I469" i="3"/>
  <c r="H470" i="3"/>
  <c r="I470" i="3"/>
  <c r="H471" i="3"/>
  <c r="I471" i="3"/>
  <c r="H472" i="3"/>
  <c r="I472" i="3"/>
  <c r="H473" i="3"/>
  <c r="I473" i="3"/>
  <c r="H474" i="3"/>
  <c r="I474" i="3"/>
  <c r="H475" i="3"/>
  <c r="I475" i="3"/>
  <c r="H476" i="3"/>
  <c r="I476" i="3"/>
  <c r="H477" i="3"/>
  <c r="I477" i="3"/>
  <c r="H478" i="3"/>
  <c r="I478" i="3"/>
  <c r="H479" i="3"/>
  <c r="I479" i="3"/>
  <c r="H480" i="3"/>
  <c r="I480" i="3"/>
  <c r="H481" i="3"/>
  <c r="I481" i="3"/>
  <c r="H482" i="3"/>
  <c r="I482" i="3"/>
  <c r="H483" i="3"/>
  <c r="I483" i="3"/>
  <c r="H484" i="3"/>
  <c r="I484" i="3"/>
  <c r="H485" i="3"/>
  <c r="I485" i="3"/>
  <c r="H486" i="3"/>
  <c r="I486" i="3"/>
  <c r="H487" i="3"/>
  <c r="I487" i="3"/>
  <c r="H488" i="3"/>
  <c r="I488" i="3"/>
  <c r="H489" i="3"/>
  <c r="I489" i="3"/>
  <c r="H490" i="3"/>
  <c r="I490" i="3"/>
  <c r="H491" i="3"/>
  <c r="I491" i="3"/>
  <c r="H492" i="3"/>
  <c r="I492" i="3"/>
  <c r="H493" i="3"/>
  <c r="I493" i="3"/>
  <c r="H494" i="3"/>
  <c r="I494" i="3"/>
  <c r="H495" i="3"/>
  <c r="I495" i="3"/>
  <c r="H496" i="3"/>
  <c r="I496" i="3"/>
  <c r="H497" i="3"/>
  <c r="I497" i="3"/>
  <c r="H498" i="3"/>
  <c r="I498" i="3"/>
  <c r="H499" i="3"/>
  <c r="I499" i="3"/>
  <c r="H500" i="3"/>
  <c r="I500" i="3"/>
  <c r="H501" i="3"/>
  <c r="I501" i="3"/>
  <c r="H502" i="3"/>
  <c r="I502" i="3"/>
  <c r="H503" i="3"/>
  <c r="I503" i="3"/>
  <c r="H504" i="3"/>
  <c r="I504" i="3"/>
  <c r="H505" i="3"/>
  <c r="I505" i="3"/>
  <c r="H506" i="3"/>
  <c r="I506" i="3"/>
  <c r="H507" i="3"/>
  <c r="I507" i="3"/>
  <c r="H508" i="3"/>
  <c r="I508" i="3"/>
  <c r="H509" i="3"/>
  <c r="I509" i="3"/>
  <c r="H510" i="3"/>
  <c r="I510" i="3"/>
  <c r="H511" i="3"/>
  <c r="I511" i="3"/>
  <c r="H512" i="3"/>
  <c r="I512" i="3"/>
  <c r="H513" i="3"/>
  <c r="I513" i="3"/>
  <c r="H514" i="3"/>
  <c r="I514" i="3"/>
  <c r="H515" i="3"/>
  <c r="I515" i="3"/>
  <c r="H516" i="3"/>
  <c r="I516" i="3"/>
  <c r="H517" i="3"/>
  <c r="I517" i="3"/>
  <c r="H518" i="3"/>
  <c r="I518" i="3"/>
  <c r="H519" i="3"/>
  <c r="I519" i="3"/>
  <c r="I520" i="3"/>
  <c r="H521" i="3"/>
  <c r="I521" i="3"/>
  <c r="H522" i="3"/>
  <c r="I522" i="3"/>
  <c r="H523" i="3"/>
  <c r="I523" i="3"/>
  <c r="H524" i="3"/>
  <c r="I524" i="3"/>
  <c r="H525" i="3"/>
  <c r="I525" i="3"/>
  <c r="H526" i="3"/>
  <c r="I526" i="3"/>
  <c r="H527" i="3"/>
  <c r="I527" i="3"/>
  <c r="H528" i="3"/>
  <c r="I528" i="3"/>
  <c r="H529" i="3"/>
  <c r="I529" i="3"/>
  <c r="H530" i="3"/>
  <c r="I530" i="3"/>
  <c r="H531" i="3"/>
  <c r="I531" i="3"/>
  <c r="H532" i="3"/>
  <c r="I532" i="3"/>
  <c r="H533" i="3"/>
  <c r="I533" i="3"/>
  <c r="H534" i="3"/>
  <c r="I534" i="3"/>
  <c r="H535" i="3"/>
  <c r="I535" i="3"/>
  <c r="H536" i="3"/>
  <c r="I536" i="3"/>
  <c r="H537" i="3"/>
  <c r="I537" i="3"/>
  <c r="H538" i="3"/>
  <c r="I538" i="3"/>
  <c r="H539" i="3"/>
  <c r="I539" i="3"/>
  <c r="H540" i="3"/>
  <c r="I540" i="3"/>
  <c r="H541" i="3"/>
  <c r="I541" i="3"/>
  <c r="H542" i="3"/>
  <c r="I542" i="3"/>
  <c r="H543" i="3"/>
  <c r="I543" i="3"/>
  <c r="H544" i="3"/>
  <c r="I544" i="3"/>
  <c r="H545" i="3"/>
  <c r="I545" i="3"/>
  <c r="H546" i="3"/>
  <c r="I546" i="3"/>
  <c r="H547" i="3"/>
  <c r="I547" i="3"/>
  <c r="H548" i="3"/>
  <c r="I548" i="3"/>
  <c r="H549" i="3"/>
  <c r="I549" i="3"/>
  <c r="H550" i="3"/>
  <c r="I550" i="3"/>
  <c r="H551" i="3"/>
  <c r="I551" i="3"/>
  <c r="H552" i="3"/>
  <c r="I552" i="3"/>
  <c r="H553" i="3"/>
  <c r="I553" i="3"/>
  <c r="H554" i="3"/>
  <c r="I554" i="3"/>
  <c r="H555" i="3"/>
  <c r="I555" i="3"/>
  <c r="H556" i="3"/>
  <c r="I556" i="3"/>
  <c r="H557" i="3"/>
  <c r="I557" i="3"/>
  <c r="H558" i="3"/>
  <c r="I558" i="3"/>
  <c r="H559" i="3"/>
  <c r="I559" i="3"/>
  <c r="H560" i="3"/>
  <c r="I560" i="3"/>
  <c r="H561" i="3"/>
  <c r="I561" i="3"/>
  <c r="H562" i="3"/>
  <c r="I562" i="3"/>
  <c r="H563" i="3"/>
  <c r="I563" i="3"/>
  <c r="H564" i="3"/>
  <c r="I564" i="3"/>
  <c r="H565" i="3"/>
  <c r="I565" i="3"/>
  <c r="H566" i="3"/>
  <c r="I566" i="3"/>
  <c r="H567" i="3"/>
  <c r="I567" i="3"/>
  <c r="H568" i="3"/>
  <c r="I568" i="3"/>
  <c r="I569" i="3"/>
  <c r="H570" i="3"/>
  <c r="I570" i="3"/>
  <c r="H571" i="3"/>
  <c r="I571" i="3"/>
  <c r="H572" i="3"/>
  <c r="I572" i="3"/>
  <c r="H573" i="3"/>
  <c r="I573" i="3"/>
  <c r="H574" i="3"/>
  <c r="I574" i="3"/>
  <c r="H575" i="3"/>
  <c r="I575" i="3"/>
  <c r="H576" i="3"/>
  <c r="I576" i="3"/>
  <c r="H577" i="3"/>
  <c r="I577" i="3"/>
  <c r="H578" i="3"/>
  <c r="I578" i="3"/>
  <c r="I579" i="3"/>
  <c r="H580" i="3"/>
  <c r="I580" i="3"/>
  <c r="I581" i="3"/>
  <c r="H582" i="3"/>
  <c r="I582" i="3"/>
  <c r="H583" i="3"/>
  <c r="I583" i="3"/>
  <c r="H584" i="3"/>
  <c r="I584" i="3"/>
  <c r="H585" i="3"/>
  <c r="I585" i="3"/>
  <c r="H586" i="3"/>
  <c r="I586" i="3"/>
  <c r="H587" i="3"/>
  <c r="I587" i="3"/>
  <c r="H588" i="3"/>
  <c r="I588" i="3"/>
  <c r="H589" i="3"/>
  <c r="I589" i="3"/>
  <c r="H590" i="3"/>
  <c r="I590" i="3"/>
  <c r="H591" i="3"/>
  <c r="I591" i="3"/>
  <c r="H592" i="3"/>
  <c r="I592" i="3"/>
  <c r="H593" i="3"/>
  <c r="I593" i="3"/>
  <c r="H594" i="3"/>
  <c r="I594" i="3"/>
  <c r="H595" i="3"/>
  <c r="I595" i="3"/>
  <c r="H596" i="3"/>
  <c r="I596" i="3"/>
  <c r="H597" i="3"/>
  <c r="I597" i="3"/>
  <c r="H598" i="3"/>
  <c r="I598" i="3"/>
  <c r="H599" i="3"/>
  <c r="I599" i="3"/>
  <c r="H600" i="3"/>
  <c r="I600" i="3"/>
  <c r="H601" i="3"/>
  <c r="I601" i="3"/>
  <c r="H602" i="3"/>
  <c r="I602" i="3"/>
  <c r="H603" i="3"/>
  <c r="I603" i="3"/>
  <c r="H604" i="3"/>
  <c r="I604" i="3"/>
  <c r="H605" i="3"/>
  <c r="I605" i="3"/>
  <c r="H606" i="3"/>
  <c r="I606" i="3"/>
  <c r="H607" i="3"/>
  <c r="I607" i="3"/>
  <c r="H608" i="3"/>
  <c r="I608" i="3"/>
  <c r="H609" i="3"/>
  <c r="I609" i="3"/>
  <c r="I8" i="3"/>
  <c r="H8" i="3"/>
</calcChain>
</file>

<file path=xl/sharedStrings.xml><?xml version="1.0" encoding="utf-8"?>
<sst xmlns="http://schemas.openxmlformats.org/spreadsheetml/2006/main" count="3024" uniqueCount="455">
  <si>
    <t/>
  </si>
  <si>
    <t>АДМИНИСТРАЦИЯ ГОРОДА ТРОИЦКА</t>
  </si>
  <si>
    <t>397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</si>
  <si>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</si>
  <si>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</si>
  <si>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</si>
  <si>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</si>
  <si>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государственной власти субъектов Российской Федерации  и органов местного самоуправления</t>
  </si>
  <si>
    <t>0020000</t>
  </si>
  <si>
    <t>Глава муниципального образования</t>
  </si>
  <si>
    <t>0020300</t>
  </si>
  <si>
    <t>Выполнение функций органами местного самоуправления</t>
  </si>
  <si>
    <t>500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</si>
  <si>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</si>
  <si>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</si>
  <si>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</si>
  <si>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0020400</t>
  </si>
  <si>
    <t>Председатель представительного органа муниципального образования</t>
  </si>
  <si>
    <t>0021100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</si>
  <si>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</si>
  <si>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</si>
  <si>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0020458</t>
  </si>
  <si>
    <t>Уплата налога на имущество организаций, земельного и транспортного налогов</t>
  </si>
  <si>
    <t>0028900</t>
  </si>
  <si>
    <t>Судебная система</t>
  </si>
  <si>
    <t>0105</t>
  </si>
  <si>
    <t>Руководство и управление в сфере установленных функций</t>
  </si>
  <si>
    <t>0010000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</si>
  <si>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</si>
  <si>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0014000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</si>
  <si>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</si>
  <si>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</si>
  <si>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Руководитель контрольно-счетной палаты муниципального образования и его заместители</t>
  </si>
  <si>
    <t>0022500</t>
  </si>
  <si>
    <t>Резервные фонды</t>
  </si>
  <si>
    <t>0111</t>
  </si>
  <si>
    <t>0700000</t>
  </si>
  <si>
    <t>Резервные фонды местных администраций</t>
  </si>
  <si>
    <t>0700500</t>
  </si>
  <si>
    <t>Прочие расходы</t>
  </si>
  <si>
    <t>013</t>
  </si>
  <si>
    <t>Другие общегосударственные вопросы</t>
  </si>
  <si>
    <t>0113</t>
  </si>
  <si>
    <t>0020497</t>
  </si>
  <si>
    <t>Реализация государственных функций, связанных с общегосударственным управлением</t>
  </si>
  <si>
    <t>0920000</t>
  </si>
  <si>
    <t>Выполнение других обязательств государства</t>
  </si>
  <si>
    <t>0920300</t>
  </si>
  <si>
    <t>Учреждения культуры и мероприятия в сфере культуры и кинематографии</t>
  </si>
  <si>
    <t>4400000</t>
  </si>
  <si>
    <t>Предоставление субсидий бюджетным учреждениям</t>
  </si>
  <si>
    <t>4408200</t>
  </si>
  <si>
    <t>Субсидии бюджетным учреждениям на финансовое обеспечение муниципального задания на оказание муниципальных услуг (выполнения работ)</t>
  </si>
  <si>
    <t>4408210</t>
  </si>
  <si>
    <t>611</t>
  </si>
  <si>
    <t>Обеспечение деятельности подведомственных учреждений</t>
  </si>
  <si>
    <t>4409900</t>
  </si>
  <si>
    <t>Выполнение функций казенными учреждениями</t>
  </si>
  <si>
    <t>001</t>
  </si>
  <si>
    <t>Целевые программы муниципальных образований</t>
  </si>
  <si>
    <t>7950000</t>
  </si>
  <si>
    <t>7950042</t>
  </si>
  <si>
    <t>7950053</t>
  </si>
  <si>
    <t>Субсидии бюджетным учреждениям на иные цели</t>
  </si>
  <si>
    <t>612</t>
  </si>
  <si>
    <t>Субсидии автономным учреждениям на финансовое обеспечение муниципального задания на оказание муниципальных услуг (выполнение работ)</t>
  </si>
  <si>
    <t>7950054</t>
  </si>
  <si>
    <t>621</t>
  </si>
  <si>
    <t>7950063</t>
  </si>
  <si>
    <t>Субсидии автономным учреждениям на иные цели</t>
  </si>
  <si>
    <t>622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</si>
  <si>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</si>
  <si>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</si>
  <si>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</si>
  <si>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</si>
  <si>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Государственная регистрация актов гражданского состояния</t>
  </si>
  <si>
    <t>0013800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</si>
  <si>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</si>
  <si>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</si>
  <si>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Мероприятия по предупреждению и ликвидации последствий чрезвычайных ситуаций и стихийных бедствий</t>
  </si>
  <si>
    <t>2180000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</si>
  <si>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</si>
  <si>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2180100</t>
  </si>
  <si>
    <t>Функционирование органов в сфере национальной безопасности, правоохранительной деятельности и обороны</t>
  </si>
  <si>
    <t>014</t>
  </si>
  <si>
    <t>Реализация других функций, связанных с обеспечением национальной безопасности и правоохранительной деятельности</t>
  </si>
  <si>
    <t>2470000</t>
  </si>
  <si>
    <t>2478900</t>
  </si>
  <si>
    <t>Обеспечение деятельности (оказание услуг) подведомственных казенных учреждений</t>
  </si>
  <si>
    <t>2479900</t>
  </si>
  <si>
    <t>Поисковые и аварийно-спасательные учреждения</t>
  </si>
  <si>
    <t>3020000</t>
  </si>
  <si>
    <t>3029900</t>
  </si>
  <si>
    <t>7950007</t>
  </si>
  <si>
    <t>НАЦИОНАЛЬНАЯ ЭКОНОМИКА</t>
  </si>
  <si>
    <t>0400</t>
  </si>
  <si>
    <t>Общеэкономические вопросы</t>
  </si>
  <si>
    <t>0401</t>
  </si>
  <si>
    <t>0020499</t>
  </si>
  <si>
    <t>Сельское хозяйство и рыболовство</t>
  </si>
  <si>
    <t>0405</t>
  </si>
  <si>
    <t>0020498</t>
  </si>
  <si>
    <t>Другие вопросы в области национальной экономики</t>
  </si>
  <si>
    <t>0412</t>
  </si>
  <si>
    <t>0928200</t>
  </si>
  <si>
    <t>0928210</t>
  </si>
  <si>
    <t>0929900</t>
  </si>
  <si>
    <t>Субсидии юридическим лицам</t>
  </si>
  <si>
    <t>7950044</t>
  </si>
  <si>
    <t>006</t>
  </si>
  <si>
    <t>Программа  "Доступное и комфортное жильё - гражданам России" в г. Троицке</t>
  </si>
  <si>
    <t>7950300</t>
  </si>
  <si>
    <t>7950305</t>
  </si>
  <si>
    <t>ЖИЛИЩНО-КОММУНАЛЬНОЕ ХОЗЯЙСТВО</t>
  </si>
  <si>
    <t>0500</t>
  </si>
  <si>
    <t>Другие вопросы в области жилищно-коммунального хозяйства</t>
  </si>
  <si>
    <t>0505</t>
  </si>
  <si>
    <t>ОБРАЗОВАНИЕ</t>
  </si>
  <si>
    <t>0700</t>
  </si>
  <si>
    <t>Другие вопросы в области образования</t>
  </si>
  <si>
    <t>0709</t>
  </si>
  <si>
    <t>Мероприятия в сфере образования</t>
  </si>
  <si>
    <t>7950031</t>
  </si>
  <si>
    <t>022</t>
  </si>
  <si>
    <t>КУЛЬТУРА, КИНЕМАТОГРАФИЯ</t>
  </si>
  <si>
    <t>0800</t>
  </si>
  <si>
    <t>Другие вопросы в области культуры, кинематографии</t>
  </si>
  <si>
    <t>0804</t>
  </si>
  <si>
    <t>ЗДРАВООХРАНЕНИЕ</t>
  </si>
  <si>
    <t>0900</t>
  </si>
  <si>
    <t>Стационарная медицинская помощь</t>
  </si>
  <si>
    <t>0901</t>
  </si>
  <si>
    <t>Больницы, клиники, госпитали, медико-санитарные части</t>
  </si>
  <si>
    <t>4700000</t>
  </si>
  <si>
    <t>4709900</t>
  </si>
  <si>
    <t>Амбулаторная помощь</t>
  </si>
  <si>
    <t>0902</t>
  </si>
  <si>
    <t>Поликлиники, амбулатории, диагностические центры</t>
  </si>
  <si>
    <t>4710000</t>
  </si>
  <si>
    <t>4719900</t>
  </si>
  <si>
    <t>Медицинская помощь в дневных стационарах всех типов</t>
  </si>
  <si>
    <t>0903</t>
  </si>
  <si>
    <t>Скорая медицинская помощь</t>
  </si>
  <si>
    <t>0904</t>
  </si>
  <si>
    <t>Другие вопросы в области здравоохранения</t>
  </si>
  <si>
    <t>0909</t>
  </si>
  <si>
    <t>Учреждения, обеспечивающие предоставление услуг в сфере здравоохранения</t>
  </si>
  <si>
    <t>4690000</t>
  </si>
  <si>
    <t>4699900</t>
  </si>
  <si>
    <t>СОЦИАЛЬНАЯ ПОЛИТИКА</t>
  </si>
  <si>
    <t>1000</t>
  </si>
  <si>
    <t>Социальное обеспечение населения</t>
  </si>
  <si>
    <t>1003</t>
  </si>
  <si>
    <t>Реализация государственных функций в области социальной политики</t>
  </si>
  <si>
    <t>5140000</t>
  </si>
  <si>
    <t>Мероприятия в области социальной политики</t>
  </si>
  <si>
    <t>5140100</t>
  </si>
  <si>
    <t>Социальные выплаты</t>
  </si>
  <si>
    <t>005</t>
  </si>
  <si>
    <t>КОНТРОЛЬНО - СЧЕТНАЯ ПАЛАТА ГОРОДА ТРОИЦКА</t>
  </si>
  <si>
    <t>398</t>
  </si>
  <si>
    <t>УПРАВЛЕНИЕ МУНИЦИПАЛЬНОЙ СОБСТВЕННОСТИ АДМИНИСТРАЦИИ ГОРОДА</t>
  </si>
  <si>
    <t>399</t>
  </si>
  <si>
    <t>7950038</t>
  </si>
  <si>
    <t>Охрана семьи и детства</t>
  </si>
  <si>
    <t>1004</t>
  </si>
  <si>
    <t>Социальная помощь</t>
  </si>
  <si>
    <t>5050000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</si>
  <si>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</si>
  <si>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5053600</t>
  </si>
  <si>
    <t>5053694</t>
  </si>
  <si>
    <t>ФИНАНСОВОЕ УПРАВЛЕНИЕ АДМИНИСТРАЦИИ ГОРОДА</t>
  </si>
  <si>
    <t>400</t>
  </si>
  <si>
    <t>0020460</t>
  </si>
  <si>
    <t>СОБРАНИЕ ДЕПУТАТОВ ГОРОДА ТРОИЦКА</t>
  </si>
  <si>
    <t>404</t>
  </si>
  <si>
    <t>Депутаты представительного органа муниципального образования</t>
  </si>
  <si>
    <t>0021200</t>
  </si>
  <si>
    <t>УПРАВЛЕНИЕ ЖКХ, ЭКОЛОГИИ, БЛАГОУСТРОЙСТВА, ТРАНСПОРТА И СВЯЗИ АДМИНИСТРАЦИИ ГОРОДА ТРОИЦКА</t>
  </si>
  <si>
    <t>406</t>
  </si>
  <si>
    <t>0928220</t>
  </si>
  <si>
    <t>Транспорт</t>
  </si>
  <si>
    <t>0408</t>
  </si>
  <si>
    <t>Автомобильный транспорт</t>
  </si>
  <si>
    <t>3030000</t>
  </si>
  <si>
    <t>Отдельные мероприятия в области автомобильного транспорта</t>
  </si>
  <si>
    <t>3030200</t>
  </si>
  <si>
    <t>Дорожное хозяйство (дорожные фонды)</t>
  </si>
  <si>
    <t>0409</t>
  </si>
  <si>
    <t>Благоустройство</t>
  </si>
  <si>
    <t>6000000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</si>
  <si>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</si>
  <si>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6000200</t>
  </si>
  <si>
    <t>7950035</t>
  </si>
  <si>
    <t>7950037</t>
  </si>
  <si>
    <t>Жилищное хозяйство</t>
  </si>
  <si>
    <t>0501</t>
  </si>
  <si>
    <t>Обеспечение мероприятий по капитальному ремонту многоквартирных домов и переселению граждан из аварийного жилищного фонда</t>
  </si>
  <si>
    <t>0980000</t>
  </si>
  <si>
    <t>Обеспечение мероприятий по капитальному ремонту многоквартирных домов и переселению граждан из аварийного жилищного фонда за счет бюджетов</t>
  </si>
  <si>
    <t>0980200</t>
  </si>
  <si>
    <t>0980201</t>
  </si>
  <si>
    <t>7950303</t>
  </si>
  <si>
    <t>0503</t>
  </si>
  <si>
    <t>Уличное освещение</t>
  </si>
  <si>
    <t>6000100</t>
  </si>
  <si>
    <t>Озеленение</t>
  </si>
  <si>
    <t>6000300</t>
  </si>
  <si>
    <t>Организация и содержание мест захоронения</t>
  </si>
  <si>
    <t>6000400</t>
  </si>
  <si>
    <t>Прочие мероприятия по благоустройству городских округов и поселений</t>
  </si>
  <si>
    <t>6000500</t>
  </si>
  <si>
    <t>ОХРАНА ОКРУЖАЮЩЕЙ СРЕДЫ</t>
  </si>
  <si>
    <t>0600</t>
  </si>
  <si>
    <t>Другие вопросы в области охраны окружающей среды</t>
  </si>
  <si>
    <t>0605</t>
  </si>
  <si>
    <t>0020478</t>
  </si>
  <si>
    <t>7950301</t>
  </si>
  <si>
    <t>7950302</t>
  </si>
  <si>
    <t>Управление здравоохранения администрации города Троицка</t>
  </si>
  <si>
    <t>410</t>
  </si>
  <si>
    <t>4708200</t>
  </si>
  <si>
    <t>4708210</t>
  </si>
  <si>
    <t>4719935</t>
  </si>
  <si>
    <t>Иные безвозмездные и безвозвратные перечисления</t>
  </si>
  <si>
    <t>5200000</t>
  </si>
  <si>
    <t>Денежные выплаты медицинскому персоналу фельдшерско-акушерских пунктов, врачам, фельдшерам и медицинским сестрам "Скорой медицинской помощи"</t>
  </si>
  <si>
    <t>5201800</t>
  </si>
  <si>
    <t>5201821</t>
  </si>
  <si>
    <t>0020435</t>
  </si>
  <si>
    <t>4699935</t>
  </si>
  <si>
    <t>7950040</t>
  </si>
  <si>
    <t>7950065</t>
  </si>
  <si>
    <t>УПРАВЛЕНИЕ СОЦИАЛЬНОЙ ЗАЩИТЫ НАСЕЛЕНИЯ АДМИНИСТРАЦИИ ГОРОДА ТРОИЦКА</t>
  </si>
  <si>
    <t>412</t>
  </si>
  <si>
    <t>Коммунальное хозяйство</t>
  </si>
  <si>
    <t>0502</t>
  </si>
  <si>
    <t>Развитие инфраструктуры</t>
  </si>
  <si>
    <t>3510000</t>
  </si>
  <si>
    <t>Мероприятия в области коммунального хозяйства</t>
  </si>
  <si>
    <t>3510500</t>
  </si>
  <si>
    <t>Общее образование</t>
  </si>
  <si>
    <t>0702</t>
  </si>
  <si>
    <t>Детские дома</t>
  </si>
  <si>
    <t>4240000</t>
  </si>
  <si>
    <t>4249900</t>
  </si>
  <si>
    <t>4249970</t>
  </si>
  <si>
    <t>4249975</t>
  </si>
  <si>
    <t>Пенсионное обеспечение</t>
  </si>
  <si>
    <t>1001</t>
  </si>
  <si>
    <t>Доплаты к пенсиям, дополнительное пенсионное обеспечение</t>
  </si>
  <si>
    <t>4910000</t>
  </si>
  <si>
    <t>Доплаты к пенсиям государственных служащих субъектов Российской Федерации и муниципальных служащих</t>
  </si>
  <si>
    <t>4910100</t>
  </si>
  <si>
    <t>Социальное обслуживание населения</t>
  </si>
  <si>
    <t>1002</t>
  </si>
  <si>
    <t>Учреждения социального обслуживания населения</t>
  </si>
  <si>
    <t>5080000</t>
  </si>
  <si>
    <t>5088200</t>
  </si>
  <si>
    <t>5088210</t>
  </si>
  <si>
    <t>5089900</t>
  </si>
  <si>
    <t>5089980</t>
  </si>
  <si>
    <t>Закон Российской Федерации от 9 июня 1993 года N 5142-I "О донорстве крови и ее компонентов"</t>
  </si>
  <si>
    <t>5052900</t>
  </si>
  <si>
    <t>5052901</t>
  </si>
  <si>
    <t>5053300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</si>
  <si>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</si>
  <si>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5054500</t>
  </si>
  <si>
    <t>Оплата жилищно-коммунальных услуг отдельным категориям граждан</t>
  </si>
  <si>
    <t>5054600</t>
  </si>
  <si>
    <t>Предоставление гражданам субсидий на оплату жилого помещения и коммунальных услуг</t>
  </si>
  <si>
    <t>5054800</t>
  </si>
  <si>
    <t>Реализация мер социальной поддержки отдельных категорий граждан</t>
  </si>
  <si>
    <t>5055500</t>
  </si>
  <si>
    <t>5055510</t>
  </si>
  <si>
    <t>5055523</t>
  </si>
  <si>
    <t>5055524</t>
  </si>
  <si>
    <t>5055525</t>
  </si>
  <si>
    <t>5055533</t>
  </si>
  <si>
    <t>5055534</t>
  </si>
  <si>
    <t>5055535</t>
  </si>
  <si>
    <t>5055543</t>
  </si>
  <si>
    <t>5055544</t>
  </si>
  <si>
    <t>5055545</t>
  </si>
  <si>
    <t>5055551</t>
  </si>
  <si>
    <t>5055552</t>
  </si>
  <si>
    <t>5055570</t>
  </si>
  <si>
    <t>5055580</t>
  </si>
  <si>
    <t>5055590</t>
  </si>
  <si>
    <t>7950001</t>
  </si>
  <si>
    <t>068</t>
  </si>
  <si>
    <t>7950010</t>
  </si>
  <si>
    <t>7950016</t>
  </si>
  <si>
    <t>7950023</t>
  </si>
  <si>
    <t>7950060</t>
  </si>
  <si>
    <t>Содержание ребенка в семье опекуна и приемной семье, а также вознаграждение, причитающееся приемному родителю</t>
  </si>
  <si>
    <t>5201300</t>
  </si>
  <si>
    <t>5201311</t>
  </si>
  <si>
    <t>5201312</t>
  </si>
  <si>
    <t>5201320</t>
  </si>
  <si>
    <t>Другие вопросы в области социальной политики</t>
  </si>
  <si>
    <t>1006</t>
  </si>
  <si>
    <t>0020434</t>
  </si>
  <si>
    <t>0020446</t>
  </si>
  <si>
    <t>0020474</t>
  </si>
  <si>
    <t>УПРАВЛЕНИЕ ОБРАЗОВАНИЯ АДМИНИСТРАЦИИ ГОРОДА ТРОИЦКА</t>
  </si>
  <si>
    <t>429</t>
  </si>
  <si>
    <t>Дошкольное образование</t>
  </si>
  <si>
    <t>0701</t>
  </si>
  <si>
    <t>Детские дошкольные учреждения</t>
  </si>
  <si>
    <t>4200000</t>
  </si>
  <si>
    <t>4208200</t>
  </si>
  <si>
    <t>4208210</t>
  </si>
  <si>
    <t>4208220</t>
  </si>
  <si>
    <t>4208900</t>
  </si>
  <si>
    <t>4209900</t>
  </si>
  <si>
    <t>4209967</t>
  </si>
  <si>
    <t>Региональные целевые программы</t>
  </si>
  <si>
    <t>5220000</t>
  </si>
  <si>
    <t>"Областная целевая программа "Поддержка и развитие дошкольного образования в Челябинской области" на 2010-2014 годы"</t>
  </si>
  <si>
    <t>5221500</t>
  </si>
  <si>
    <t>5221520</t>
  </si>
  <si>
    <t>Расходы за счёт остатков обл. целевых межбюджетных трансфертов на 01.01.2012 года</t>
  </si>
  <si>
    <t>999</t>
  </si>
  <si>
    <t>7950020</t>
  </si>
  <si>
    <t>7950028</t>
  </si>
  <si>
    <t>Школы - детские сады, школы начальные, неполные средние и средние</t>
  </si>
  <si>
    <t>4210000</t>
  </si>
  <si>
    <t>4218200</t>
  </si>
  <si>
    <t>4218210</t>
  </si>
  <si>
    <t>4218220</t>
  </si>
  <si>
    <t>Предоставление субсидий автономным учреждениям</t>
  </si>
  <si>
    <t>4218300</t>
  </si>
  <si>
    <t>4218310</t>
  </si>
  <si>
    <t>4218320</t>
  </si>
  <si>
    <t>4218900</t>
  </si>
  <si>
    <t>4219900</t>
  </si>
  <si>
    <t>4219959</t>
  </si>
  <si>
    <t>4219970</t>
  </si>
  <si>
    <t>4219988</t>
  </si>
  <si>
    <t>Учреждения по внешкольной работе с детьми</t>
  </si>
  <si>
    <t>4230000</t>
  </si>
  <si>
    <t>4238200</t>
  </si>
  <si>
    <t>4238210</t>
  </si>
  <si>
    <t>4238220</t>
  </si>
  <si>
    <t>4239900</t>
  </si>
  <si>
    <t>Специальные (коррекционные) учреждения</t>
  </si>
  <si>
    <t>4330000</t>
  </si>
  <si>
    <t>4339900</t>
  </si>
  <si>
    <t>4339970</t>
  </si>
  <si>
    <t>4339982</t>
  </si>
  <si>
    <t>Ежемесячное денежное вознаграждение за классное руководство</t>
  </si>
  <si>
    <t>5200900</t>
  </si>
  <si>
    <t>7950064</t>
  </si>
  <si>
    <t>Молодежная политика и оздоровление детей</t>
  </si>
  <si>
    <t>0707</t>
  </si>
  <si>
    <t>Мероприятия по проведению оздоровительной кампании детей</t>
  </si>
  <si>
    <t>4320000</t>
  </si>
  <si>
    <t>Оздоровление детей</t>
  </si>
  <si>
    <t>4320200</t>
  </si>
  <si>
    <t>4328300</t>
  </si>
  <si>
    <t>4328310</t>
  </si>
  <si>
    <t>4329900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</si>
  <si>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</si>
  <si>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4520000</t>
  </si>
  <si>
    <t>4528200</t>
  </si>
  <si>
    <t>4528210</t>
  </si>
  <si>
    <t>4528900</t>
  </si>
  <si>
    <t>4529900</t>
  </si>
  <si>
    <t>4529908</t>
  </si>
  <si>
    <t>7950055</t>
  </si>
  <si>
    <t>7950058</t>
  </si>
  <si>
    <t>7950061</t>
  </si>
  <si>
    <t>7950062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</si>
  <si>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</si>
  <si>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5201000</t>
  </si>
  <si>
    <t>5201041</t>
  </si>
  <si>
    <t>Управление по культуре, спорту и делам молодежи администрации города Троицка</t>
  </si>
  <si>
    <t>430</t>
  </si>
  <si>
    <t>Организационно-воспитательная работа с молодежью</t>
  </si>
  <si>
    <t>4310000</t>
  </si>
  <si>
    <t>Проведение мероприятий для детей и молодежи</t>
  </si>
  <si>
    <t>4310100</t>
  </si>
  <si>
    <t>7950013</t>
  </si>
  <si>
    <t>7950024</t>
  </si>
  <si>
    <t>Культура</t>
  </si>
  <si>
    <t>0801</t>
  </si>
  <si>
    <t>Мероприятия в сфере культуры и кинематографии</t>
  </si>
  <si>
    <t>4400100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</si>
  <si>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</si>
  <si>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4400200</t>
  </si>
  <si>
    <t>4408220</t>
  </si>
  <si>
    <t>Музеи и постоянные выставки</t>
  </si>
  <si>
    <t>4410000</t>
  </si>
  <si>
    <t>4418200</t>
  </si>
  <si>
    <t>4418210</t>
  </si>
  <si>
    <t>4419900</t>
  </si>
  <si>
    <t>Библиотеки</t>
  </si>
  <si>
    <t>4420000</t>
  </si>
  <si>
    <t>4428900</t>
  </si>
  <si>
    <t>4429900</t>
  </si>
  <si>
    <t>4429970</t>
  </si>
  <si>
    <t>Мероприятия по поддержке и развитию культуры, искусства, кинематографии, средств массовой информации и архивного дела</t>
  </si>
  <si>
    <t>023</t>
  </si>
  <si>
    <t>7950030</t>
  </si>
  <si>
    <t>ФИЗИЧЕСКАЯ КУЛЬТУРА И СПОРТ</t>
  </si>
  <si>
    <t>1100</t>
  </si>
  <si>
    <t>Физическая культура</t>
  </si>
  <si>
    <t>1101</t>
  </si>
  <si>
    <t>Центры спортивной подготовки (сборные команды)</t>
  </si>
  <si>
    <t>4820000</t>
  </si>
  <si>
    <t>4828200</t>
  </si>
  <si>
    <t>4828210</t>
  </si>
  <si>
    <t>4828220</t>
  </si>
  <si>
    <t>4828225</t>
  </si>
  <si>
    <t>4828300</t>
  </si>
  <si>
    <t>4828310</t>
  </si>
  <si>
    <t>4829900</t>
  </si>
  <si>
    <t>Физкультурно-оздоровительная работа и спортивные мероприятия</t>
  </si>
  <si>
    <t>5120000</t>
  </si>
  <si>
    <t>Мероприятия в области здравоохранения, спорта и физической культуры, туризма</t>
  </si>
  <si>
    <t>5129700</t>
  </si>
  <si>
    <t>Другие вопросы в области физической культуры и спорта</t>
  </si>
  <si>
    <t>1105</t>
  </si>
  <si>
    <t>7950027</t>
  </si>
  <si>
    <t>УПРАВЛЕНИЕ ПО КАПИТАЛЬНОМУ СТРОИТЕЛЬСТВУ АДМИНИСТРАЦИИ ГОРОДА ТРОИЦКА</t>
  </si>
  <si>
    <t>431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</si>
  <si>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Фонда содействия реформированию жилищно-коммунального хозяйства</t>
  </si>
  <si>
    <t>0980100</t>
  </si>
  <si>
    <t>Бюджетные инвестиции</t>
  </si>
  <si>
    <t>0980102</t>
  </si>
  <si>
    <t>003</t>
  </si>
  <si>
    <t>7950047</t>
  </si>
  <si>
    <t>7950052</t>
  </si>
  <si>
    <t>7950304</t>
  </si>
  <si>
    <t>7950011</t>
  </si>
  <si>
    <t>ИТОГО</t>
  </si>
  <si>
    <t>Отклонение от бюджетной росписи</t>
  </si>
  <si>
    <t>% исполнения</t>
  </si>
  <si>
    <t>отклонение</t>
  </si>
  <si>
    <t>Наименование</t>
  </si>
  <si>
    <t xml:space="preserve">Ведомство </t>
  </si>
  <si>
    <t>раздел подраздел</t>
  </si>
  <si>
    <t>целевая статья</t>
  </si>
  <si>
    <t>вид расходов</t>
  </si>
  <si>
    <t>Источники внутреннего финансирования</t>
  </si>
  <si>
    <t>Остаток бюджетных средств на начало года</t>
  </si>
  <si>
    <t>ВСЕГО расходов</t>
  </si>
  <si>
    <t>Превышение доходов над расходами</t>
  </si>
  <si>
    <t>БАЛАНС</t>
  </si>
  <si>
    <t xml:space="preserve">Уточненный план                          на 2012 год </t>
  </si>
  <si>
    <t>Раздел II</t>
  </si>
  <si>
    <t>рублей</t>
  </si>
  <si>
    <t>Исполнено на 01.04.2012 год</t>
  </si>
  <si>
    <t xml:space="preserve">              РАСХОДЫ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</si>
</sst>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3" x14ac:knownFonts="1">
    <font>
      <sz val="10"/>
      <name val="Arial"/>
      <charset val="204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MS Sans Serif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" fontId="9" fillId="0" borderId="1" xfId="0" applyNumberFormat="1" applyFont="1" applyBorder="1"/>
    <xf numFmtId="0" fontId="10" fillId="0" borderId="1" xfId="0" applyFont="1" applyBorder="1"/>
    <xf numFmtId="0" fontId="1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textRotation="90" wrapText="1"/>
    </xf>
    <xf numFmtId="0" fontId="4" fillId="0" borderId="1" xfId="0" applyFont="1" applyBorder="1" applyAlignment="1">
      <alignment vertical="top" textRotation="90"/>
    </xf>
    <xf numFmtId="49" fontId="5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614"/>
  <sheetViews>
    <sheetView showGridLines="0" tabSelected="1" topLeftCell="A598" workbookViewId="0">
      <selection activeCell="A616" sqref="A616:J632"/>
    </sheetView>
  </sheetViews>
  <sheetFormatPr defaultRowHeight="12.75" customHeight="1" outlineLevelRow="5" x14ac:dyDescent="0.2"/>
  <cols>
    <col min="1" max="1" width="52" customWidth="1"/>
    <col min="2" max="5" width="6.7109375" customWidth="1"/>
    <col min="6" max="7" width="15.42578125" customWidth="1"/>
    <col min="8" max="8" width="12.85546875" customWidth="1"/>
    <col min="9" max="9" width="15.7109375" customWidth="1"/>
  </cols>
  <sheetData>
    <row r="1" spans="1:9" ht="12.75" customHeight="1" x14ac:dyDescent="0.2">
      <c r="B1" s="20" t="s">
        <v>451</v>
      </c>
      <c r="C1" s="21"/>
      <c r="D1" s="21"/>
      <c r="E1" s="21"/>
      <c r="F1" s="21"/>
    </row>
    <row r="3" spans="1:9" ht="16.5" customHeight="1" x14ac:dyDescent="0.25">
      <c r="A3" s="22" t="s">
        <v>454</v>
      </c>
      <c r="B3" s="22"/>
      <c r="C3" s="22"/>
      <c r="D3" s="22"/>
      <c r="E3" s="22"/>
      <c r="F3" s="22"/>
      <c r="G3" s="22"/>
      <c r="H3" s="22"/>
      <c r="I3" s="22"/>
    </row>
    <row r="4" spans="1:9" ht="15.75" customHeight="1" x14ac:dyDescent="0.2"/>
    <row r="5" spans="1:9" ht="12.75" customHeight="1" x14ac:dyDescent="0.2">
      <c r="I5" s="18" t="s">
        <v>452</v>
      </c>
    </row>
    <row r="6" spans="1:9" ht="42.75" customHeight="1" x14ac:dyDescent="0.2">
      <c r="A6" s="24" t="s">
        <v>440</v>
      </c>
      <c r="B6" s="26" t="s">
        <v>441</v>
      </c>
      <c r="C6" s="26" t="s">
        <v>442</v>
      </c>
      <c r="D6" s="26" t="s">
        <v>443</v>
      </c>
      <c r="E6" s="26" t="s">
        <v>444</v>
      </c>
      <c r="F6" s="24" t="s">
        <v>450</v>
      </c>
      <c r="G6" s="28" t="s">
        <v>453</v>
      </c>
      <c r="H6" s="23" t="s">
        <v>437</v>
      </c>
      <c r="I6" s="23"/>
    </row>
    <row r="7" spans="1:9" ht="25.5" x14ac:dyDescent="0.2">
      <c r="A7" s="25"/>
      <c r="B7" s="27"/>
      <c r="C7" s="27"/>
      <c r="D7" s="27"/>
      <c r="E7" s="27"/>
      <c r="F7" s="30"/>
      <c r="G7" s="29"/>
      <c r="H7" s="19" t="s">
        <v>438</v>
      </c>
      <c r="I7" s="19" t="s">
        <v>439</v>
      </c>
    </row>
    <row r="8" spans="1:9" ht="13.5" x14ac:dyDescent="0.2">
      <c r="A8" s="2" t="s">
        <v>1</v>
      </c>
      <c r="B8" s="3" t="s">
        <v>2</v>
      </c>
      <c r="C8" s="3" t="s">
        <v>0</v>
      </c>
      <c r="D8" s="3" t="s">
        <v>0</v>
      </c>
      <c r="E8" s="3" t="s">
        <v>0</v>
      </c>
      <c r="F8" s="10">
        <v>49896689.82</v>
      </c>
      <c r="G8" s="10">
        <v>11949416.039999999</v>
      </c>
      <c r="H8" s="11">
        <f>G8/F8*100</f>
        <v>23.948314172958096</v>
      </c>
      <c r="I8" s="12">
        <f>G8-F8</f>
        <v>-37947273.780000001</v>
      </c>
    </row>
    <row r="9" spans="1:9" ht="13.5" outlineLevel="1" x14ac:dyDescent="0.2">
      <c r="A9" s="2" t="s">
        <v>3</v>
      </c>
      <c r="B9" s="3" t="s">
        <v>2</v>
      </c>
      <c r="C9" s="3" t="s">
        <v>4</v>
      </c>
      <c r="D9" s="3" t="s">
        <v>0</v>
      </c>
      <c r="E9" s="3" t="s">
        <v>0</v>
      </c>
      <c r="F9" s="10">
        <v>32149435.23</v>
      </c>
      <c r="G9" s="10">
        <v>6328859.5800000001</v>
      </c>
      <c r="H9" s="11">
        <f t="shared" ref="H9:H72" si="0">G9/F9*100</f>
        <v>19.68575663840674</v>
      </c>
      <c r="I9" s="12">
        <f t="shared" ref="I9:I72" si="1">G9-F9</f>
        <v>-25820575.649999999</v>
      </c>
    </row>
    <row r="10" spans="1:9" ht="25.5" outlineLevel="2" x14ac:dyDescent="0.2">
      <c r="A10" s="2" t="s">
        <v>5</v>
      </c>
      <c r="B10" s="3" t="s">
        <v>2</v>
      </c>
      <c r="C10" s="3" t="s">
        <v>6</v>
      </c>
      <c r="D10" s="3" t="s">
        <v>0</v>
      </c>
      <c r="E10" s="3" t="s">
        <v>0</v>
      </c>
      <c r="F10" s="10">
        <v>1384063.8</v>
      </c>
      <c r="G10" s="10">
        <v>365826.69</v>
      </c>
      <c r="H10" s="11">
        <f t="shared" si="0"/>
        <v>26.431345867148607</v>
      </c>
      <c r="I10" s="12">
        <f t="shared" si="1"/>
        <v>-1018237.1100000001</v>
      </c>
    </row>
    <row r="11" spans="1:9" ht="38.25" outlineLevel="3" x14ac:dyDescent="0.2">
      <c r="A11" s="2" t="s">
        <v>7</v>
      </c>
      <c r="B11" s="3" t="s">
        <v>2</v>
      </c>
      <c r="C11" s="3" t="s">
        <v>6</v>
      </c>
      <c r="D11" s="3" t="s">
        <v>8</v>
      </c>
      <c r="E11" s="3" t="s">
        <v>0</v>
      </c>
      <c r="F11" s="10">
        <v>1384063.8</v>
      </c>
      <c r="G11" s="10">
        <v>365826.69</v>
      </c>
      <c r="H11" s="11">
        <f t="shared" si="0"/>
        <v>26.431345867148607</v>
      </c>
      <c r="I11" s="12">
        <f t="shared" si="1"/>
        <v>-1018237.1100000001</v>
      </c>
    </row>
    <row r="12" spans="1:9" ht="13.5" outlineLevel="4" x14ac:dyDescent="0.2">
      <c r="A12" s="2" t="s">
        <v>9</v>
      </c>
      <c r="B12" s="3" t="s">
        <v>2</v>
      </c>
      <c r="C12" s="3" t="s">
        <v>6</v>
      </c>
      <c r="D12" s="3" t="s">
        <v>10</v>
      </c>
      <c r="E12" s="3" t="s">
        <v>0</v>
      </c>
      <c r="F12" s="10">
        <v>1384063.8</v>
      </c>
      <c r="G12" s="10">
        <v>365826.69</v>
      </c>
      <c r="H12" s="11">
        <f t="shared" si="0"/>
        <v>26.431345867148607</v>
      </c>
      <c r="I12" s="12">
        <f t="shared" si="1"/>
        <v>-1018237.1100000001</v>
      </c>
    </row>
    <row r="13" spans="1:9" ht="13.5" outlineLevel="5" x14ac:dyDescent="0.2">
      <c r="A13" s="4" t="s">
        <v>11</v>
      </c>
      <c r="B13" s="5" t="s">
        <v>2</v>
      </c>
      <c r="C13" s="5" t="s">
        <v>6</v>
      </c>
      <c r="D13" s="5" t="s">
        <v>10</v>
      </c>
      <c r="E13" s="5" t="s">
        <v>12</v>
      </c>
      <c r="F13" s="12">
        <v>1384063.8</v>
      </c>
      <c r="G13" s="12">
        <v>365826.69</v>
      </c>
      <c r="H13" s="11">
        <f t="shared" si="0"/>
        <v>26.431345867148607</v>
      </c>
      <c r="I13" s="12">
        <f t="shared" si="1"/>
        <v>-1018237.1100000001</v>
      </c>
    </row>
    <row r="14" spans="1:9" ht="38.25" outlineLevel="2" x14ac:dyDescent="0.2">
      <c r="A14" s="2" t="s">
        <v>13</v>
      </c>
      <c r="B14" s="3" t="s">
        <v>2</v>
      </c>
      <c r="C14" s="3" t="s">
        <v>14</v>
      </c>
      <c r="D14" s="3" t="s">
        <v>0</v>
      </c>
      <c r="E14" s="3" t="s">
        <v>0</v>
      </c>
      <c r="F14" s="10">
        <v>23000</v>
      </c>
      <c r="G14" s="10">
        <v>23000</v>
      </c>
      <c r="H14" s="11">
        <f t="shared" si="0"/>
        <v>100</v>
      </c>
      <c r="I14" s="12">
        <f t="shared" si="1"/>
        <v>0</v>
      </c>
    </row>
    <row r="15" spans="1:9" ht="38.25" outlineLevel="3" x14ac:dyDescent="0.2">
      <c r="A15" s="2" t="s">
        <v>7</v>
      </c>
      <c r="B15" s="3" t="s">
        <v>2</v>
      </c>
      <c r="C15" s="3" t="s">
        <v>14</v>
      </c>
      <c r="D15" s="3" t="s">
        <v>8</v>
      </c>
      <c r="E15" s="3" t="s">
        <v>0</v>
      </c>
      <c r="F15" s="10">
        <v>23000</v>
      </c>
      <c r="G15" s="10">
        <v>23000</v>
      </c>
      <c r="H15" s="11">
        <f t="shared" si="0"/>
        <v>100</v>
      </c>
      <c r="I15" s="12">
        <f t="shared" si="1"/>
        <v>0</v>
      </c>
    </row>
    <row r="16" spans="1:9" ht="13.5" outlineLevel="4" x14ac:dyDescent="0.2">
      <c r="A16" s="2" t="s">
        <v>15</v>
      </c>
      <c r="B16" s="3" t="s">
        <v>2</v>
      </c>
      <c r="C16" s="3" t="s">
        <v>14</v>
      </c>
      <c r="D16" s="3" t="s">
        <v>16</v>
      </c>
      <c r="E16" s="3" t="s">
        <v>0</v>
      </c>
      <c r="F16" s="10">
        <v>20700</v>
      </c>
      <c r="G16" s="10">
        <v>20700</v>
      </c>
      <c r="H16" s="11">
        <f t="shared" si="0"/>
        <v>100</v>
      </c>
      <c r="I16" s="12">
        <f t="shared" si="1"/>
        <v>0</v>
      </c>
    </row>
    <row r="17" spans="1:9" ht="13.5" outlineLevel="5" x14ac:dyDescent="0.2">
      <c r="A17" s="4" t="s">
        <v>11</v>
      </c>
      <c r="B17" s="5" t="s">
        <v>2</v>
      </c>
      <c r="C17" s="5" t="s">
        <v>14</v>
      </c>
      <c r="D17" s="5" t="s">
        <v>16</v>
      </c>
      <c r="E17" s="5" t="s">
        <v>12</v>
      </c>
      <c r="F17" s="12">
        <v>20700</v>
      </c>
      <c r="G17" s="12">
        <v>20700</v>
      </c>
      <c r="H17" s="11">
        <f t="shared" si="0"/>
        <v>100</v>
      </c>
      <c r="I17" s="12">
        <f t="shared" si="1"/>
        <v>0</v>
      </c>
    </row>
    <row r="18" spans="1:9" ht="13.5" outlineLevel="4" x14ac:dyDescent="0.2">
      <c r="A18" s="2" t="s">
        <v>17</v>
      </c>
      <c r="B18" s="3" t="s">
        <v>2</v>
      </c>
      <c r="C18" s="3" t="s">
        <v>14</v>
      </c>
      <c r="D18" s="3" t="s">
        <v>18</v>
      </c>
      <c r="E18" s="3" t="s">
        <v>0</v>
      </c>
      <c r="F18" s="10">
        <v>2300</v>
      </c>
      <c r="G18" s="10">
        <v>2300</v>
      </c>
      <c r="H18" s="11">
        <f t="shared" si="0"/>
        <v>100</v>
      </c>
      <c r="I18" s="12">
        <f t="shared" si="1"/>
        <v>0</v>
      </c>
    </row>
    <row r="19" spans="1:9" ht="13.5" outlineLevel="5" x14ac:dyDescent="0.2">
      <c r="A19" s="4" t="s">
        <v>11</v>
      </c>
      <c r="B19" s="5" t="s">
        <v>2</v>
      </c>
      <c r="C19" s="5" t="s">
        <v>14</v>
      </c>
      <c r="D19" s="5" t="s">
        <v>18</v>
      </c>
      <c r="E19" s="5" t="s">
        <v>12</v>
      </c>
      <c r="F19" s="12">
        <v>2300</v>
      </c>
      <c r="G19" s="12">
        <v>2300</v>
      </c>
      <c r="H19" s="11">
        <f t="shared" si="0"/>
        <v>100</v>
      </c>
      <c r="I19" s="12">
        <f t="shared" si="1"/>
        <v>0</v>
      </c>
    </row>
    <row r="20" spans="1:9" ht="38.25" outlineLevel="2" x14ac:dyDescent="0.2">
      <c r="A20" s="2" t="s">
        <v>19</v>
      </c>
      <c r="B20" s="3" t="s">
        <v>2</v>
      </c>
      <c r="C20" s="3" t="s">
        <v>20</v>
      </c>
      <c r="D20" s="3" t="s">
        <v>0</v>
      </c>
      <c r="E20" s="3" t="s">
        <v>0</v>
      </c>
      <c r="F20" s="10">
        <v>20900310.34</v>
      </c>
      <c r="G20" s="10">
        <v>3936725.7</v>
      </c>
      <c r="H20" s="11">
        <f t="shared" si="0"/>
        <v>18.835728445934645</v>
      </c>
      <c r="I20" s="12">
        <f t="shared" si="1"/>
        <v>-16963584.640000001</v>
      </c>
    </row>
    <row r="21" spans="1:9" ht="38.25" outlineLevel="3" x14ac:dyDescent="0.2">
      <c r="A21" s="2" t="s">
        <v>7</v>
      </c>
      <c r="B21" s="3" t="s">
        <v>2</v>
      </c>
      <c r="C21" s="3" t="s">
        <v>20</v>
      </c>
      <c r="D21" s="3" t="s">
        <v>8</v>
      </c>
      <c r="E21" s="3" t="s">
        <v>0</v>
      </c>
      <c r="F21" s="10">
        <v>20900310.34</v>
      </c>
      <c r="G21" s="10">
        <v>3936725.7</v>
      </c>
      <c r="H21" s="11">
        <f t="shared" si="0"/>
        <v>18.835728445934645</v>
      </c>
      <c r="I21" s="12">
        <f t="shared" si="1"/>
        <v>-16963584.640000001</v>
      </c>
    </row>
    <row r="22" spans="1:9" ht="13.5" outlineLevel="4" x14ac:dyDescent="0.2">
      <c r="A22" s="2" t="s">
        <v>15</v>
      </c>
      <c r="B22" s="3" t="s">
        <v>2</v>
      </c>
      <c r="C22" s="3" t="s">
        <v>20</v>
      </c>
      <c r="D22" s="3" t="s">
        <v>16</v>
      </c>
      <c r="E22" s="3" t="s">
        <v>0</v>
      </c>
      <c r="F22" s="10">
        <v>20713716.379999999</v>
      </c>
      <c r="G22" s="10">
        <v>3917587.7</v>
      </c>
      <c r="H22" s="11">
        <f t="shared" si="0"/>
        <v>18.913012170923622</v>
      </c>
      <c r="I22" s="12">
        <f t="shared" si="1"/>
        <v>-16796128.68</v>
      </c>
    </row>
    <row r="23" spans="1:9" ht="13.5" outlineLevel="5" x14ac:dyDescent="0.2">
      <c r="A23" s="4" t="s">
        <v>11</v>
      </c>
      <c r="B23" s="5" t="s">
        <v>2</v>
      </c>
      <c r="C23" s="5" t="s">
        <v>20</v>
      </c>
      <c r="D23" s="5" t="s">
        <v>16</v>
      </c>
      <c r="E23" s="5" t="s">
        <v>12</v>
      </c>
      <c r="F23" s="12">
        <v>19902616.379999999</v>
      </c>
      <c r="G23" s="12">
        <v>3813321.14</v>
      </c>
      <c r="H23" s="11">
        <f t="shared" si="0"/>
        <v>19.159898714783953</v>
      </c>
      <c r="I23" s="12">
        <f t="shared" si="1"/>
        <v>-16089295.239999998</v>
      </c>
    </row>
    <row r="24" spans="1:9" ht="13.5" outlineLevel="5" x14ac:dyDescent="0.2">
      <c r="A24" s="4" t="s">
        <v>11</v>
      </c>
      <c r="B24" s="5" t="s">
        <v>2</v>
      </c>
      <c r="C24" s="5" t="s">
        <v>20</v>
      </c>
      <c r="D24" s="5" t="s">
        <v>21</v>
      </c>
      <c r="E24" s="5" t="s">
        <v>12</v>
      </c>
      <c r="F24" s="12">
        <v>811100</v>
      </c>
      <c r="G24" s="12">
        <v>104266.56</v>
      </c>
      <c r="H24" s="11">
        <f t="shared" si="0"/>
        <v>12.854957465170754</v>
      </c>
      <c r="I24" s="12">
        <f t="shared" si="1"/>
        <v>-706833.44</v>
      </c>
    </row>
    <row r="25" spans="1:9" ht="25.5" outlineLevel="4" x14ac:dyDescent="0.2">
      <c r="A25" s="2" t="s">
        <v>22</v>
      </c>
      <c r="B25" s="3" t="s">
        <v>2</v>
      </c>
      <c r="C25" s="3" t="s">
        <v>20</v>
      </c>
      <c r="D25" s="3" t="s">
        <v>23</v>
      </c>
      <c r="E25" s="3" t="s">
        <v>0</v>
      </c>
      <c r="F25" s="10">
        <v>186593.96</v>
      </c>
      <c r="G25" s="10">
        <v>19138</v>
      </c>
      <c r="H25" s="11">
        <f t="shared" si="0"/>
        <v>10.256494904765406</v>
      </c>
      <c r="I25" s="12">
        <f t="shared" si="1"/>
        <v>-167455.96</v>
      </c>
    </row>
    <row r="26" spans="1:9" ht="13.5" outlineLevel="5" x14ac:dyDescent="0.2">
      <c r="A26" s="4" t="s">
        <v>11</v>
      </c>
      <c r="B26" s="5" t="s">
        <v>2</v>
      </c>
      <c r="C26" s="5" t="s">
        <v>20</v>
      </c>
      <c r="D26" s="5" t="s">
        <v>23</v>
      </c>
      <c r="E26" s="5" t="s">
        <v>12</v>
      </c>
      <c r="F26" s="12">
        <v>186593.96</v>
      </c>
      <c r="G26" s="12">
        <v>19138</v>
      </c>
      <c r="H26" s="11">
        <f t="shared" si="0"/>
        <v>10.256494904765406</v>
      </c>
      <c r="I26" s="12">
        <f t="shared" si="1"/>
        <v>-167455.96</v>
      </c>
    </row>
    <row r="27" spans="1:9" ht="13.5" outlineLevel="2" x14ac:dyDescent="0.2">
      <c r="A27" s="2" t="s">
        <v>24</v>
      </c>
      <c r="B27" s="3" t="s">
        <v>2</v>
      </c>
      <c r="C27" s="3" t="s">
        <v>25</v>
      </c>
      <c r="D27" s="3" t="s">
        <v>0</v>
      </c>
      <c r="E27" s="3" t="s">
        <v>0</v>
      </c>
      <c r="F27" s="10">
        <v>17000</v>
      </c>
      <c r="G27" s="10"/>
      <c r="H27" s="11">
        <f t="shared" si="0"/>
        <v>0</v>
      </c>
      <c r="I27" s="12">
        <f t="shared" si="1"/>
        <v>-17000</v>
      </c>
    </row>
    <row r="28" spans="1:9" ht="13.5" outlineLevel="3" x14ac:dyDescent="0.2">
      <c r="A28" s="2" t="s">
        <v>26</v>
      </c>
      <c r="B28" s="3" t="s">
        <v>2</v>
      </c>
      <c r="C28" s="3" t="s">
        <v>25</v>
      </c>
      <c r="D28" s="3" t="s">
        <v>27</v>
      </c>
      <c r="E28" s="3" t="s">
        <v>0</v>
      </c>
      <c r="F28" s="10">
        <v>17000</v>
      </c>
      <c r="G28" s="10"/>
      <c r="H28" s="11">
        <f t="shared" si="0"/>
        <v>0</v>
      </c>
      <c r="I28" s="12">
        <f t="shared" si="1"/>
        <v>-17000</v>
      </c>
    </row>
    <row r="29" spans="1:9" ht="38.25" outlineLevel="4" x14ac:dyDescent="0.2">
      <c r="A29" s="2" t="s">
        <v>28</v>
      </c>
      <c r="B29" s="3" t="s">
        <v>2</v>
      </c>
      <c r="C29" s="3" t="s">
        <v>25</v>
      </c>
      <c r="D29" s="3" t="s">
        <v>29</v>
      </c>
      <c r="E29" s="3" t="s">
        <v>0</v>
      </c>
      <c r="F29" s="10">
        <v>17000</v>
      </c>
      <c r="G29" s="10"/>
      <c r="H29" s="11">
        <f t="shared" si="0"/>
        <v>0</v>
      </c>
      <c r="I29" s="12">
        <f t="shared" si="1"/>
        <v>-17000</v>
      </c>
    </row>
    <row r="30" spans="1:9" ht="13.5" outlineLevel="5" x14ac:dyDescent="0.2">
      <c r="A30" s="4" t="s">
        <v>11</v>
      </c>
      <c r="B30" s="5" t="s">
        <v>2</v>
      </c>
      <c r="C30" s="5" t="s">
        <v>25</v>
      </c>
      <c r="D30" s="5" t="s">
        <v>29</v>
      </c>
      <c r="E30" s="5" t="s">
        <v>12</v>
      </c>
      <c r="F30" s="12">
        <v>17000</v>
      </c>
      <c r="G30" s="12"/>
      <c r="H30" s="11">
        <f t="shared" si="0"/>
        <v>0</v>
      </c>
      <c r="I30" s="12">
        <f t="shared" si="1"/>
        <v>-17000</v>
      </c>
    </row>
    <row r="31" spans="1:9" ht="25.5" outlineLevel="2" x14ac:dyDescent="0.2">
      <c r="A31" s="2" t="s">
        <v>30</v>
      </c>
      <c r="B31" s="3" t="s">
        <v>2</v>
      </c>
      <c r="C31" s="3" t="s">
        <v>31</v>
      </c>
      <c r="D31" s="3" t="s">
        <v>0</v>
      </c>
      <c r="E31" s="3" t="s">
        <v>0</v>
      </c>
      <c r="F31" s="10">
        <v>73600</v>
      </c>
      <c r="G31" s="10">
        <v>73600</v>
      </c>
      <c r="H31" s="11">
        <f t="shared" si="0"/>
        <v>100</v>
      </c>
      <c r="I31" s="12">
        <f t="shared" si="1"/>
        <v>0</v>
      </c>
    </row>
    <row r="32" spans="1:9" ht="38.25" outlineLevel="3" x14ac:dyDescent="0.2">
      <c r="A32" s="2" t="s">
        <v>7</v>
      </c>
      <c r="B32" s="3" t="s">
        <v>2</v>
      </c>
      <c r="C32" s="3" t="s">
        <v>31</v>
      </c>
      <c r="D32" s="3" t="s">
        <v>8</v>
      </c>
      <c r="E32" s="3" t="s">
        <v>0</v>
      </c>
      <c r="F32" s="10">
        <v>73600</v>
      </c>
      <c r="G32" s="10">
        <v>73600</v>
      </c>
      <c r="H32" s="11">
        <f t="shared" si="0"/>
        <v>100</v>
      </c>
      <c r="I32" s="12">
        <f t="shared" si="1"/>
        <v>0</v>
      </c>
    </row>
    <row r="33" spans="1:9" ht="13.5" outlineLevel="4" x14ac:dyDescent="0.2">
      <c r="A33" s="2" t="s">
        <v>15</v>
      </c>
      <c r="B33" s="3" t="s">
        <v>2</v>
      </c>
      <c r="C33" s="3" t="s">
        <v>31</v>
      </c>
      <c r="D33" s="3" t="s">
        <v>16</v>
      </c>
      <c r="E33" s="3" t="s">
        <v>0</v>
      </c>
      <c r="F33" s="10">
        <v>69000</v>
      </c>
      <c r="G33" s="10">
        <v>69000</v>
      </c>
      <c r="H33" s="11">
        <f t="shared" si="0"/>
        <v>100</v>
      </c>
      <c r="I33" s="12">
        <f t="shared" si="1"/>
        <v>0</v>
      </c>
    </row>
    <row r="34" spans="1:9" ht="13.5" outlineLevel="5" x14ac:dyDescent="0.2">
      <c r="A34" s="4" t="s">
        <v>11</v>
      </c>
      <c r="B34" s="5" t="s">
        <v>2</v>
      </c>
      <c r="C34" s="5" t="s">
        <v>31</v>
      </c>
      <c r="D34" s="5" t="s">
        <v>16</v>
      </c>
      <c r="E34" s="5" t="s">
        <v>12</v>
      </c>
      <c r="F34" s="12">
        <v>69000</v>
      </c>
      <c r="G34" s="12">
        <v>69000</v>
      </c>
      <c r="H34" s="11">
        <f t="shared" si="0"/>
        <v>100</v>
      </c>
      <c r="I34" s="12">
        <f t="shared" si="1"/>
        <v>0</v>
      </c>
    </row>
    <row r="35" spans="1:9" ht="25.5" outlineLevel="4" x14ac:dyDescent="0.2">
      <c r="A35" s="2" t="s">
        <v>32</v>
      </c>
      <c r="B35" s="3" t="s">
        <v>2</v>
      </c>
      <c r="C35" s="3" t="s">
        <v>31</v>
      </c>
      <c r="D35" s="3" t="s">
        <v>33</v>
      </c>
      <c r="E35" s="3" t="s">
        <v>0</v>
      </c>
      <c r="F35" s="10">
        <v>4600</v>
      </c>
      <c r="G35" s="10">
        <v>4600</v>
      </c>
      <c r="H35" s="11">
        <f t="shared" si="0"/>
        <v>100</v>
      </c>
      <c r="I35" s="12">
        <f t="shared" si="1"/>
        <v>0</v>
      </c>
    </row>
    <row r="36" spans="1:9" ht="13.5" outlineLevel="5" x14ac:dyDescent="0.2">
      <c r="A36" s="4" t="s">
        <v>11</v>
      </c>
      <c r="B36" s="5" t="s">
        <v>2</v>
      </c>
      <c r="C36" s="5" t="s">
        <v>31</v>
      </c>
      <c r="D36" s="5" t="s">
        <v>33</v>
      </c>
      <c r="E36" s="5" t="s">
        <v>12</v>
      </c>
      <c r="F36" s="12">
        <v>4600</v>
      </c>
      <c r="G36" s="12">
        <v>4600</v>
      </c>
      <c r="H36" s="11">
        <f t="shared" si="0"/>
        <v>100</v>
      </c>
      <c r="I36" s="12">
        <f t="shared" si="1"/>
        <v>0</v>
      </c>
    </row>
    <row r="37" spans="1:9" ht="13.5" outlineLevel="2" x14ac:dyDescent="0.2">
      <c r="A37" s="2" t="s">
        <v>34</v>
      </c>
      <c r="B37" s="3" t="s">
        <v>2</v>
      </c>
      <c r="C37" s="3" t="s">
        <v>35</v>
      </c>
      <c r="D37" s="3" t="s">
        <v>0</v>
      </c>
      <c r="E37" s="3" t="s">
        <v>0</v>
      </c>
      <c r="F37" s="10">
        <v>1018000</v>
      </c>
      <c r="G37" s="10"/>
      <c r="H37" s="11">
        <f t="shared" si="0"/>
        <v>0</v>
      </c>
      <c r="I37" s="12">
        <f t="shared" si="1"/>
        <v>-1018000</v>
      </c>
    </row>
    <row r="38" spans="1:9" ht="13.5" outlineLevel="3" x14ac:dyDescent="0.2">
      <c r="A38" s="2" t="s">
        <v>34</v>
      </c>
      <c r="B38" s="3" t="s">
        <v>2</v>
      </c>
      <c r="C38" s="3" t="s">
        <v>35</v>
      </c>
      <c r="D38" s="3" t="s">
        <v>36</v>
      </c>
      <c r="E38" s="3" t="s">
        <v>0</v>
      </c>
      <c r="F38" s="10">
        <v>1018000</v>
      </c>
      <c r="G38" s="10"/>
      <c r="H38" s="11">
        <f t="shared" si="0"/>
        <v>0</v>
      </c>
      <c r="I38" s="12">
        <f t="shared" si="1"/>
        <v>-1018000</v>
      </c>
    </row>
    <row r="39" spans="1:9" ht="13.5" outlineLevel="4" x14ac:dyDescent="0.2">
      <c r="A39" s="2" t="s">
        <v>37</v>
      </c>
      <c r="B39" s="3" t="s">
        <v>2</v>
      </c>
      <c r="C39" s="3" t="s">
        <v>35</v>
      </c>
      <c r="D39" s="3" t="s">
        <v>38</v>
      </c>
      <c r="E39" s="3" t="s">
        <v>0</v>
      </c>
      <c r="F39" s="10">
        <v>1018000</v>
      </c>
      <c r="G39" s="10"/>
      <c r="H39" s="11">
        <f t="shared" si="0"/>
        <v>0</v>
      </c>
      <c r="I39" s="12">
        <f t="shared" si="1"/>
        <v>-1018000</v>
      </c>
    </row>
    <row r="40" spans="1:9" ht="13.5" outlineLevel="5" x14ac:dyDescent="0.2">
      <c r="A40" s="4" t="s">
        <v>39</v>
      </c>
      <c r="B40" s="5" t="s">
        <v>2</v>
      </c>
      <c r="C40" s="5" t="s">
        <v>35</v>
      </c>
      <c r="D40" s="5" t="s">
        <v>38</v>
      </c>
      <c r="E40" s="5" t="s">
        <v>40</v>
      </c>
      <c r="F40" s="12">
        <v>1018000</v>
      </c>
      <c r="G40" s="12"/>
      <c r="H40" s="11">
        <f t="shared" si="0"/>
        <v>0</v>
      </c>
      <c r="I40" s="12">
        <f t="shared" si="1"/>
        <v>-1018000</v>
      </c>
    </row>
    <row r="41" spans="1:9" ht="13.5" outlineLevel="2" x14ac:dyDescent="0.2">
      <c r="A41" s="2" t="s">
        <v>41</v>
      </c>
      <c r="B41" s="3" t="s">
        <v>2</v>
      </c>
      <c r="C41" s="3" t="s">
        <v>42</v>
      </c>
      <c r="D41" s="3" t="s">
        <v>0</v>
      </c>
      <c r="E41" s="3" t="s">
        <v>0</v>
      </c>
      <c r="F41" s="10">
        <v>8733461.0899999999</v>
      </c>
      <c r="G41" s="10">
        <v>1929707.19</v>
      </c>
      <c r="H41" s="11">
        <f t="shared" si="0"/>
        <v>22.095560627270167</v>
      </c>
      <c r="I41" s="12">
        <f t="shared" si="1"/>
        <v>-6803753.9000000004</v>
      </c>
    </row>
    <row r="42" spans="1:9" ht="38.25" outlineLevel="3" x14ac:dyDescent="0.2">
      <c r="A42" s="2" t="s">
        <v>7</v>
      </c>
      <c r="B42" s="3" t="s">
        <v>2</v>
      </c>
      <c r="C42" s="3" t="s">
        <v>42</v>
      </c>
      <c r="D42" s="3" t="s">
        <v>8</v>
      </c>
      <c r="E42" s="3" t="s">
        <v>0</v>
      </c>
      <c r="F42" s="10">
        <v>130800</v>
      </c>
      <c r="G42" s="10">
        <v>48426</v>
      </c>
      <c r="H42" s="11">
        <f t="shared" si="0"/>
        <v>37.022935779816514</v>
      </c>
      <c r="I42" s="12">
        <f t="shared" si="1"/>
        <v>-82374</v>
      </c>
    </row>
    <row r="43" spans="1:9" ht="13.5" outlineLevel="4" x14ac:dyDescent="0.2">
      <c r="A43" s="2" t="s">
        <v>15</v>
      </c>
      <c r="B43" s="3" t="s">
        <v>2</v>
      </c>
      <c r="C43" s="3" t="s">
        <v>42</v>
      </c>
      <c r="D43" s="3" t="s">
        <v>16</v>
      </c>
      <c r="E43" s="3" t="s">
        <v>0</v>
      </c>
      <c r="F43" s="10">
        <v>130800</v>
      </c>
      <c r="G43" s="10">
        <v>48426</v>
      </c>
      <c r="H43" s="11">
        <f t="shared" si="0"/>
        <v>37.022935779816514</v>
      </c>
      <c r="I43" s="12">
        <f t="shared" si="1"/>
        <v>-82374</v>
      </c>
    </row>
    <row r="44" spans="1:9" ht="13.5" outlineLevel="5" x14ac:dyDescent="0.2">
      <c r="A44" s="4" t="s">
        <v>11</v>
      </c>
      <c r="B44" s="5" t="s">
        <v>2</v>
      </c>
      <c r="C44" s="5" t="s">
        <v>42</v>
      </c>
      <c r="D44" s="5" t="s">
        <v>16</v>
      </c>
      <c r="E44" s="5" t="s">
        <v>12</v>
      </c>
      <c r="F44" s="12">
        <v>41400</v>
      </c>
      <c r="G44" s="12">
        <v>41400</v>
      </c>
      <c r="H44" s="11">
        <f t="shared" si="0"/>
        <v>100</v>
      </c>
      <c r="I44" s="12">
        <f t="shared" si="1"/>
        <v>0</v>
      </c>
    </row>
    <row r="45" spans="1:9" ht="13.5" outlineLevel="5" x14ac:dyDescent="0.2">
      <c r="A45" s="4" t="s">
        <v>11</v>
      </c>
      <c r="B45" s="5" t="s">
        <v>2</v>
      </c>
      <c r="C45" s="5" t="s">
        <v>42</v>
      </c>
      <c r="D45" s="5" t="s">
        <v>43</v>
      </c>
      <c r="E45" s="5" t="s">
        <v>12</v>
      </c>
      <c r="F45" s="12">
        <v>89400</v>
      </c>
      <c r="G45" s="12">
        <v>7026</v>
      </c>
      <c r="H45" s="11">
        <f t="shared" si="0"/>
        <v>7.8590604026845634</v>
      </c>
      <c r="I45" s="12">
        <f t="shared" si="1"/>
        <v>-82374</v>
      </c>
    </row>
    <row r="46" spans="1:9" ht="25.5" outlineLevel="3" x14ac:dyDescent="0.2">
      <c r="A46" s="2" t="s">
        <v>44</v>
      </c>
      <c r="B46" s="3" t="s">
        <v>2</v>
      </c>
      <c r="C46" s="3" t="s">
        <v>42</v>
      </c>
      <c r="D46" s="3" t="s">
        <v>45</v>
      </c>
      <c r="E46" s="3" t="s">
        <v>0</v>
      </c>
      <c r="F46" s="10">
        <v>1734251.55</v>
      </c>
      <c r="G46" s="10">
        <v>937636.68</v>
      </c>
      <c r="H46" s="11">
        <f t="shared" si="0"/>
        <v>54.065783017463644</v>
      </c>
      <c r="I46" s="12">
        <f t="shared" si="1"/>
        <v>-796614.87</v>
      </c>
    </row>
    <row r="47" spans="1:9" ht="13.5" outlineLevel="4" x14ac:dyDescent="0.2">
      <c r="A47" s="2" t="s">
        <v>46</v>
      </c>
      <c r="B47" s="3" t="s">
        <v>2</v>
      </c>
      <c r="C47" s="3" t="s">
        <v>42</v>
      </c>
      <c r="D47" s="3" t="s">
        <v>47</v>
      </c>
      <c r="E47" s="3" t="s">
        <v>0</v>
      </c>
      <c r="F47" s="10">
        <v>1734251.55</v>
      </c>
      <c r="G47" s="10">
        <v>937636.68</v>
      </c>
      <c r="H47" s="11">
        <f t="shared" si="0"/>
        <v>54.065783017463644</v>
      </c>
      <c r="I47" s="12">
        <f t="shared" si="1"/>
        <v>-796614.87</v>
      </c>
    </row>
    <row r="48" spans="1:9" ht="13.5" outlineLevel="5" x14ac:dyDescent="0.2">
      <c r="A48" s="4" t="s">
        <v>11</v>
      </c>
      <c r="B48" s="5" t="s">
        <v>2</v>
      </c>
      <c r="C48" s="5" t="s">
        <v>42</v>
      </c>
      <c r="D48" s="5" t="s">
        <v>47</v>
      </c>
      <c r="E48" s="5" t="s">
        <v>12</v>
      </c>
      <c r="F48" s="12">
        <v>1734251.55</v>
      </c>
      <c r="G48" s="12">
        <v>937636.68</v>
      </c>
      <c r="H48" s="11">
        <f t="shared" si="0"/>
        <v>54.065783017463644</v>
      </c>
      <c r="I48" s="12">
        <f t="shared" si="1"/>
        <v>-796614.87</v>
      </c>
    </row>
    <row r="49" spans="1:9" ht="25.5" outlineLevel="3" x14ac:dyDescent="0.2">
      <c r="A49" s="2" t="s">
        <v>48</v>
      </c>
      <c r="B49" s="3" t="s">
        <v>2</v>
      </c>
      <c r="C49" s="3" t="s">
        <v>42</v>
      </c>
      <c r="D49" s="3" t="s">
        <v>49</v>
      </c>
      <c r="E49" s="3" t="s">
        <v>0</v>
      </c>
      <c r="F49" s="10">
        <v>1794144.21</v>
      </c>
      <c r="G49" s="10">
        <v>343798.51</v>
      </c>
      <c r="H49" s="11">
        <f t="shared" si="0"/>
        <v>19.162256193441664</v>
      </c>
      <c r="I49" s="12">
        <f t="shared" si="1"/>
        <v>-1450345.7</v>
      </c>
    </row>
    <row r="50" spans="1:9" ht="13.5" outlineLevel="4" x14ac:dyDescent="0.2">
      <c r="A50" s="2" t="s">
        <v>50</v>
      </c>
      <c r="B50" s="3" t="s">
        <v>2</v>
      </c>
      <c r="C50" s="3" t="s">
        <v>42</v>
      </c>
      <c r="D50" s="3" t="s">
        <v>51</v>
      </c>
      <c r="E50" s="3" t="s">
        <v>0</v>
      </c>
      <c r="F50" s="10">
        <v>1782644.21</v>
      </c>
      <c r="G50" s="10">
        <v>332298.51</v>
      </c>
      <c r="H50" s="11">
        <f t="shared" si="0"/>
        <v>18.640764552787569</v>
      </c>
      <c r="I50" s="12">
        <f t="shared" si="1"/>
        <v>-1450345.7</v>
      </c>
    </row>
    <row r="51" spans="1:9" ht="38.25" outlineLevel="5" x14ac:dyDescent="0.2">
      <c r="A51" s="4" t="s">
        <v>52</v>
      </c>
      <c r="B51" s="5" t="s">
        <v>2</v>
      </c>
      <c r="C51" s="5" t="s">
        <v>42</v>
      </c>
      <c r="D51" s="5" t="s">
        <v>53</v>
      </c>
      <c r="E51" s="5" t="s">
        <v>54</v>
      </c>
      <c r="F51" s="12">
        <v>1782644.21</v>
      </c>
      <c r="G51" s="12">
        <v>332298.51</v>
      </c>
      <c r="H51" s="11">
        <f t="shared" si="0"/>
        <v>18.640764552787569</v>
      </c>
      <c r="I51" s="12">
        <f t="shared" si="1"/>
        <v>-1450345.7</v>
      </c>
    </row>
    <row r="52" spans="1:9" ht="13.5" outlineLevel="4" x14ac:dyDescent="0.2">
      <c r="A52" s="2" t="s">
        <v>55</v>
      </c>
      <c r="B52" s="3" t="s">
        <v>2</v>
      </c>
      <c r="C52" s="3" t="s">
        <v>42</v>
      </c>
      <c r="D52" s="3" t="s">
        <v>56</v>
      </c>
      <c r="E52" s="3" t="s">
        <v>0</v>
      </c>
      <c r="F52" s="10">
        <v>11500</v>
      </c>
      <c r="G52" s="10">
        <v>11500</v>
      </c>
      <c r="H52" s="11">
        <f t="shared" si="0"/>
        <v>100</v>
      </c>
      <c r="I52" s="12">
        <f t="shared" si="1"/>
        <v>0</v>
      </c>
    </row>
    <row r="53" spans="1:9" ht="13.5" outlineLevel="5" x14ac:dyDescent="0.2">
      <c r="A53" s="4" t="s">
        <v>57</v>
      </c>
      <c r="B53" s="5" t="s">
        <v>2</v>
      </c>
      <c r="C53" s="5" t="s">
        <v>42</v>
      </c>
      <c r="D53" s="5" t="s">
        <v>56</v>
      </c>
      <c r="E53" s="5" t="s">
        <v>58</v>
      </c>
      <c r="F53" s="12">
        <v>11500</v>
      </c>
      <c r="G53" s="12">
        <v>11500</v>
      </c>
      <c r="H53" s="11">
        <f t="shared" si="0"/>
        <v>100</v>
      </c>
      <c r="I53" s="12">
        <f t="shared" si="1"/>
        <v>0</v>
      </c>
    </row>
    <row r="54" spans="1:9" ht="13.5" outlineLevel="3" x14ac:dyDescent="0.2">
      <c r="A54" s="2" t="s">
        <v>59</v>
      </c>
      <c r="B54" s="3" t="s">
        <v>2</v>
      </c>
      <c r="C54" s="3" t="s">
        <v>42</v>
      </c>
      <c r="D54" s="3" t="s">
        <v>60</v>
      </c>
      <c r="E54" s="3" t="s">
        <v>0</v>
      </c>
      <c r="F54" s="10">
        <v>5074265.33</v>
      </c>
      <c r="G54" s="10">
        <v>599846</v>
      </c>
      <c r="H54" s="11">
        <f t="shared" si="0"/>
        <v>11.821336902774849</v>
      </c>
      <c r="I54" s="12">
        <f t="shared" si="1"/>
        <v>-4474419.33</v>
      </c>
    </row>
    <row r="55" spans="1:9" ht="13.5" outlineLevel="5" x14ac:dyDescent="0.2">
      <c r="A55" s="4" t="s">
        <v>11</v>
      </c>
      <c r="B55" s="5" t="s">
        <v>2</v>
      </c>
      <c r="C55" s="5" t="s">
        <v>42</v>
      </c>
      <c r="D55" s="5" t="s">
        <v>61</v>
      </c>
      <c r="E55" s="5" t="s">
        <v>12</v>
      </c>
      <c r="F55" s="12">
        <v>92500</v>
      </c>
      <c r="G55" s="12"/>
      <c r="H55" s="11">
        <f t="shared" si="0"/>
        <v>0</v>
      </c>
      <c r="I55" s="12">
        <f t="shared" si="1"/>
        <v>-92500</v>
      </c>
    </row>
    <row r="56" spans="1:9" ht="13.5" outlineLevel="5" x14ac:dyDescent="0.2">
      <c r="A56" s="4" t="s">
        <v>11</v>
      </c>
      <c r="B56" s="5" t="s">
        <v>2</v>
      </c>
      <c r="C56" s="5" t="s">
        <v>42</v>
      </c>
      <c r="D56" s="5" t="s">
        <v>62</v>
      </c>
      <c r="E56" s="5" t="s">
        <v>12</v>
      </c>
      <c r="F56" s="12">
        <v>37600</v>
      </c>
      <c r="G56" s="12"/>
      <c r="H56" s="11">
        <f t="shared" si="0"/>
        <v>0</v>
      </c>
      <c r="I56" s="12">
        <f t="shared" si="1"/>
        <v>-37600</v>
      </c>
    </row>
    <row r="57" spans="1:9" ht="13.5" outlineLevel="5" x14ac:dyDescent="0.2">
      <c r="A57" s="4" t="s">
        <v>63</v>
      </c>
      <c r="B57" s="5" t="s">
        <v>2</v>
      </c>
      <c r="C57" s="5" t="s">
        <v>42</v>
      </c>
      <c r="D57" s="5" t="s">
        <v>62</v>
      </c>
      <c r="E57" s="5" t="s">
        <v>64</v>
      </c>
      <c r="F57" s="12">
        <v>18200</v>
      </c>
      <c r="G57" s="12"/>
      <c r="H57" s="11">
        <f t="shared" si="0"/>
        <v>0</v>
      </c>
      <c r="I57" s="12">
        <f t="shared" si="1"/>
        <v>-18200</v>
      </c>
    </row>
    <row r="58" spans="1:9" ht="38.25" outlineLevel="5" x14ac:dyDescent="0.2">
      <c r="A58" s="4" t="s">
        <v>65</v>
      </c>
      <c r="B58" s="5" t="s">
        <v>2</v>
      </c>
      <c r="C58" s="5" t="s">
        <v>42</v>
      </c>
      <c r="D58" s="5" t="s">
        <v>66</v>
      </c>
      <c r="E58" s="5" t="s">
        <v>67</v>
      </c>
      <c r="F58" s="12"/>
      <c r="G58" s="12"/>
      <c r="H58" s="11"/>
      <c r="I58" s="12">
        <f t="shared" si="1"/>
        <v>0</v>
      </c>
    </row>
    <row r="59" spans="1:9" ht="38.25" outlineLevel="5" x14ac:dyDescent="0.2">
      <c r="A59" s="4" t="s">
        <v>65</v>
      </c>
      <c r="B59" s="5" t="s">
        <v>2</v>
      </c>
      <c r="C59" s="5" t="s">
        <v>42</v>
      </c>
      <c r="D59" s="5" t="s">
        <v>68</v>
      </c>
      <c r="E59" s="5" t="s">
        <v>67</v>
      </c>
      <c r="F59" s="12">
        <v>1808205.33</v>
      </c>
      <c r="G59" s="12">
        <v>339346</v>
      </c>
      <c r="H59" s="11">
        <f t="shared" si="0"/>
        <v>18.767005846620304</v>
      </c>
      <c r="I59" s="12">
        <f t="shared" si="1"/>
        <v>-1468859.33</v>
      </c>
    </row>
    <row r="60" spans="1:9" ht="13.5" outlineLevel="5" x14ac:dyDescent="0.2">
      <c r="A60" s="4" t="s">
        <v>69</v>
      </c>
      <c r="B60" s="5" t="s">
        <v>2</v>
      </c>
      <c r="C60" s="5" t="s">
        <v>42</v>
      </c>
      <c r="D60" s="5" t="s">
        <v>68</v>
      </c>
      <c r="E60" s="5" t="s">
        <v>70</v>
      </c>
      <c r="F60" s="12">
        <v>3117760</v>
      </c>
      <c r="G60" s="12">
        <v>260500</v>
      </c>
      <c r="H60" s="11">
        <f t="shared" si="0"/>
        <v>8.3553576927024533</v>
      </c>
      <c r="I60" s="12">
        <f t="shared" si="1"/>
        <v>-2857260</v>
      </c>
    </row>
    <row r="61" spans="1:9" ht="25.5" outlineLevel="1" x14ac:dyDescent="0.2">
      <c r="A61" s="2" t="s">
        <v>71</v>
      </c>
      <c r="B61" s="3" t="s">
        <v>2</v>
      </c>
      <c r="C61" s="3" t="s">
        <v>72</v>
      </c>
      <c r="D61" s="3" t="s">
        <v>0</v>
      </c>
      <c r="E61" s="3" t="s">
        <v>0</v>
      </c>
      <c r="F61" s="10">
        <v>11647426.220000001</v>
      </c>
      <c r="G61" s="10">
        <v>1936449.03</v>
      </c>
      <c r="H61" s="11">
        <f t="shared" si="0"/>
        <v>16.625553091505225</v>
      </c>
      <c r="I61" s="12">
        <f t="shared" si="1"/>
        <v>-9710977.1900000013</v>
      </c>
    </row>
    <row r="62" spans="1:9" ht="13.5" outlineLevel="2" x14ac:dyDescent="0.2">
      <c r="A62" s="2" t="s">
        <v>73</v>
      </c>
      <c r="B62" s="3" t="s">
        <v>2</v>
      </c>
      <c r="C62" s="3" t="s">
        <v>74</v>
      </c>
      <c r="D62" s="3" t="s">
        <v>0</v>
      </c>
      <c r="E62" s="3" t="s">
        <v>0</v>
      </c>
      <c r="F62" s="10">
        <v>3033300</v>
      </c>
      <c r="G62" s="10">
        <v>435958.91</v>
      </c>
      <c r="H62" s="11">
        <f t="shared" si="0"/>
        <v>14.372429697029638</v>
      </c>
      <c r="I62" s="12">
        <f t="shared" si="1"/>
        <v>-2597341.09</v>
      </c>
    </row>
    <row r="63" spans="1:9" ht="13.5" outlineLevel="3" x14ac:dyDescent="0.2">
      <c r="A63" s="2" t="s">
        <v>26</v>
      </c>
      <c r="B63" s="3" t="s">
        <v>2</v>
      </c>
      <c r="C63" s="3" t="s">
        <v>74</v>
      </c>
      <c r="D63" s="3" t="s">
        <v>27</v>
      </c>
      <c r="E63" s="3" t="s">
        <v>0</v>
      </c>
      <c r="F63" s="10">
        <v>3033300</v>
      </c>
      <c r="G63" s="10">
        <v>435958.91</v>
      </c>
      <c r="H63" s="11">
        <f t="shared" si="0"/>
        <v>14.372429697029638</v>
      </c>
      <c r="I63" s="12">
        <f t="shared" si="1"/>
        <v>-2597341.09</v>
      </c>
    </row>
    <row r="64" spans="1:9" ht="13.5" outlineLevel="4" x14ac:dyDescent="0.2">
      <c r="A64" s="2" t="s">
        <v>75</v>
      </c>
      <c r="B64" s="3" t="s">
        <v>2</v>
      </c>
      <c r="C64" s="3" t="s">
        <v>74</v>
      </c>
      <c r="D64" s="3" t="s">
        <v>76</v>
      </c>
      <c r="E64" s="3" t="s">
        <v>0</v>
      </c>
      <c r="F64" s="10">
        <v>3033300</v>
      </c>
      <c r="G64" s="10">
        <v>435958.91</v>
      </c>
      <c r="H64" s="11">
        <f t="shared" si="0"/>
        <v>14.372429697029638</v>
      </c>
      <c r="I64" s="12">
        <f t="shared" si="1"/>
        <v>-2597341.09</v>
      </c>
    </row>
    <row r="65" spans="1:9" ht="13.5" outlineLevel="5" x14ac:dyDescent="0.2">
      <c r="A65" s="4" t="s">
        <v>11</v>
      </c>
      <c r="B65" s="5" t="s">
        <v>2</v>
      </c>
      <c r="C65" s="5" t="s">
        <v>74</v>
      </c>
      <c r="D65" s="5" t="s">
        <v>76</v>
      </c>
      <c r="E65" s="5" t="s">
        <v>12</v>
      </c>
      <c r="F65" s="12">
        <v>3033300</v>
      </c>
      <c r="G65" s="12">
        <v>435958.91</v>
      </c>
      <c r="H65" s="11">
        <f t="shared" si="0"/>
        <v>14.372429697029638</v>
      </c>
      <c r="I65" s="12">
        <f t="shared" si="1"/>
        <v>-2597341.09</v>
      </c>
    </row>
    <row r="66" spans="1:9" ht="25.5" outlineLevel="2" x14ac:dyDescent="0.2">
      <c r="A66" s="2" t="s">
        <v>77</v>
      </c>
      <c r="B66" s="3" t="s">
        <v>2</v>
      </c>
      <c r="C66" s="3" t="s">
        <v>78</v>
      </c>
      <c r="D66" s="3" t="s">
        <v>0</v>
      </c>
      <c r="E66" s="3" t="s">
        <v>0</v>
      </c>
      <c r="F66" s="10">
        <v>8614126.2200000007</v>
      </c>
      <c r="G66" s="10">
        <v>1500490.12</v>
      </c>
      <c r="H66" s="11">
        <f t="shared" si="0"/>
        <v>17.418947455357809</v>
      </c>
      <c r="I66" s="12">
        <f t="shared" si="1"/>
        <v>-7113636.1000000006</v>
      </c>
    </row>
    <row r="67" spans="1:9" ht="25.5" outlineLevel="3" x14ac:dyDescent="0.2">
      <c r="A67" s="2" t="s">
        <v>79</v>
      </c>
      <c r="B67" s="3" t="s">
        <v>2</v>
      </c>
      <c r="C67" s="3" t="s">
        <v>78</v>
      </c>
      <c r="D67" s="3" t="s">
        <v>80</v>
      </c>
      <c r="E67" s="3" t="s">
        <v>0</v>
      </c>
      <c r="F67" s="10">
        <v>688350</v>
      </c>
      <c r="G67" s="10">
        <v>80030.399999999994</v>
      </c>
      <c r="H67" s="11">
        <f t="shared" si="0"/>
        <v>11.62641098278492</v>
      </c>
      <c r="I67" s="12">
        <f t="shared" si="1"/>
        <v>-608319.6</v>
      </c>
    </row>
    <row r="68" spans="1:9" ht="25.5" outlineLevel="4" x14ac:dyDescent="0.2">
      <c r="A68" s="2" t="s">
        <v>81</v>
      </c>
      <c r="B68" s="3" t="s">
        <v>2</v>
      </c>
      <c r="C68" s="3" t="s">
        <v>78</v>
      </c>
      <c r="D68" s="3" t="s">
        <v>82</v>
      </c>
      <c r="E68" s="3" t="s">
        <v>0</v>
      </c>
      <c r="F68" s="10">
        <v>688350</v>
      </c>
      <c r="G68" s="10">
        <v>80030.399999999994</v>
      </c>
      <c r="H68" s="11">
        <f t="shared" si="0"/>
        <v>11.62641098278492</v>
      </c>
      <c r="I68" s="12">
        <f t="shared" si="1"/>
        <v>-608319.6</v>
      </c>
    </row>
    <row r="69" spans="1:9" ht="25.5" outlineLevel="5" x14ac:dyDescent="0.2">
      <c r="A69" s="4" t="s">
        <v>83</v>
      </c>
      <c r="B69" s="5" t="s">
        <v>2</v>
      </c>
      <c r="C69" s="5" t="s">
        <v>78</v>
      </c>
      <c r="D69" s="5" t="s">
        <v>82</v>
      </c>
      <c r="E69" s="5" t="s">
        <v>84</v>
      </c>
      <c r="F69" s="12">
        <v>688350</v>
      </c>
      <c r="G69" s="12">
        <v>80030.399999999994</v>
      </c>
      <c r="H69" s="11">
        <f t="shared" si="0"/>
        <v>11.62641098278492</v>
      </c>
      <c r="I69" s="12">
        <f t="shared" si="1"/>
        <v>-608319.6</v>
      </c>
    </row>
    <row r="70" spans="1:9" ht="25.5" outlineLevel="3" x14ac:dyDescent="0.2">
      <c r="A70" s="2" t="s">
        <v>85</v>
      </c>
      <c r="B70" s="3" t="s">
        <v>2</v>
      </c>
      <c r="C70" s="3" t="s">
        <v>78</v>
      </c>
      <c r="D70" s="3" t="s">
        <v>86</v>
      </c>
      <c r="E70" s="3" t="s">
        <v>0</v>
      </c>
      <c r="F70" s="10">
        <v>6862323.0199999996</v>
      </c>
      <c r="G70" s="10">
        <v>1191488.82</v>
      </c>
      <c r="H70" s="11">
        <f t="shared" si="0"/>
        <v>17.362762092770158</v>
      </c>
      <c r="I70" s="12">
        <f t="shared" si="1"/>
        <v>-5670834.1999999993</v>
      </c>
    </row>
    <row r="71" spans="1:9" ht="25.5" outlineLevel="4" x14ac:dyDescent="0.2">
      <c r="A71" s="2" t="s">
        <v>22</v>
      </c>
      <c r="B71" s="3" t="s">
        <v>2</v>
      </c>
      <c r="C71" s="3" t="s">
        <v>78</v>
      </c>
      <c r="D71" s="3" t="s">
        <v>87</v>
      </c>
      <c r="E71" s="3" t="s">
        <v>0</v>
      </c>
      <c r="F71" s="10">
        <v>56350.8</v>
      </c>
      <c r="G71" s="10"/>
      <c r="H71" s="11">
        <f t="shared" si="0"/>
        <v>0</v>
      </c>
      <c r="I71" s="12">
        <f t="shared" si="1"/>
        <v>-56350.8</v>
      </c>
    </row>
    <row r="72" spans="1:9" ht="13.5" outlineLevel="5" x14ac:dyDescent="0.2">
      <c r="A72" s="4" t="s">
        <v>57</v>
      </c>
      <c r="B72" s="5" t="s">
        <v>2</v>
      </c>
      <c r="C72" s="5" t="s">
        <v>78</v>
      </c>
      <c r="D72" s="5" t="s">
        <v>87</v>
      </c>
      <c r="E72" s="5" t="s">
        <v>58</v>
      </c>
      <c r="F72" s="12">
        <v>56350.8</v>
      </c>
      <c r="G72" s="12"/>
      <c r="H72" s="11">
        <f t="shared" si="0"/>
        <v>0</v>
      </c>
      <c r="I72" s="12">
        <f t="shared" si="1"/>
        <v>-56350.8</v>
      </c>
    </row>
    <row r="73" spans="1:9" ht="25.5" outlineLevel="4" x14ac:dyDescent="0.2">
      <c r="A73" s="2" t="s">
        <v>88</v>
      </c>
      <c r="B73" s="3" t="s">
        <v>2</v>
      </c>
      <c r="C73" s="3" t="s">
        <v>78</v>
      </c>
      <c r="D73" s="3" t="s">
        <v>89</v>
      </c>
      <c r="E73" s="3" t="s">
        <v>0</v>
      </c>
      <c r="F73" s="10">
        <v>6805972.2199999997</v>
      </c>
      <c r="G73" s="10">
        <v>1191488.82</v>
      </c>
      <c r="H73" s="11">
        <f t="shared" ref="H73:H136" si="2">G73/F73*100</f>
        <v>17.506519002512182</v>
      </c>
      <c r="I73" s="12">
        <f t="shared" ref="I73:I136" si="3">G73-F73</f>
        <v>-5614483.3999999994</v>
      </c>
    </row>
    <row r="74" spans="1:9" ht="13.5" outlineLevel="5" x14ac:dyDescent="0.2">
      <c r="A74" s="4" t="s">
        <v>57</v>
      </c>
      <c r="B74" s="5" t="s">
        <v>2</v>
      </c>
      <c r="C74" s="5" t="s">
        <v>78</v>
      </c>
      <c r="D74" s="5" t="s">
        <v>89</v>
      </c>
      <c r="E74" s="5" t="s">
        <v>58</v>
      </c>
      <c r="F74" s="12">
        <v>6801372.2199999997</v>
      </c>
      <c r="G74" s="12">
        <v>1186888.82</v>
      </c>
      <c r="H74" s="11">
        <f t="shared" si="2"/>
        <v>17.450725847790757</v>
      </c>
      <c r="I74" s="12">
        <f t="shared" si="3"/>
        <v>-5614483.3999999994</v>
      </c>
    </row>
    <row r="75" spans="1:9" ht="13.5" outlineLevel="5" x14ac:dyDescent="0.2">
      <c r="A75" s="4" t="s">
        <v>11</v>
      </c>
      <c r="B75" s="5" t="s">
        <v>2</v>
      </c>
      <c r="C75" s="5" t="s">
        <v>78</v>
      </c>
      <c r="D75" s="5" t="s">
        <v>89</v>
      </c>
      <c r="E75" s="5" t="s">
        <v>12</v>
      </c>
      <c r="F75" s="12">
        <v>4600</v>
      </c>
      <c r="G75" s="12">
        <v>4600</v>
      </c>
      <c r="H75" s="11">
        <f t="shared" si="2"/>
        <v>100</v>
      </c>
      <c r="I75" s="12">
        <f t="shared" si="3"/>
        <v>0</v>
      </c>
    </row>
    <row r="76" spans="1:9" ht="13.5" outlineLevel="3" x14ac:dyDescent="0.2">
      <c r="A76" s="2" t="s">
        <v>90</v>
      </c>
      <c r="B76" s="3" t="s">
        <v>2</v>
      </c>
      <c r="C76" s="3" t="s">
        <v>78</v>
      </c>
      <c r="D76" s="3" t="s">
        <v>91</v>
      </c>
      <c r="E76" s="3" t="s">
        <v>0</v>
      </c>
      <c r="F76" s="10">
        <v>1003453.2</v>
      </c>
      <c r="G76" s="10">
        <v>228970.9</v>
      </c>
      <c r="H76" s="11">
        <f t="shared" si="2"/>
        <v>22.818293867616347</v>
      </c>
      <c r="I76" s="12">
        <f t="shared" si="3"/>
        <v>-774482.29999999993</v>
      </c>
    </row>
    <row r="77" spans="1:9" ht="25.5" outlineLevel="4" x14ac:dyDescent="0.2">
      <c r="A77" s="2" t="s">
        <v>88</v>
      </c>
      <c r="B77" s="3" t="s">
        <v>2</v>
      </c>
      <c r="C77" s="3" t="s">
        <v>78</v>
      </c>
      <c r="D77" s="3" t="s">
        <v>92</v>
      </c>
      <c r="E77" s="3" t="s">
        <v>0</v>
      </c>
      <c r="F77" s="10">
        <v>1003453.2</v>
      </c>
      <c r="G77" s="10">
        <v>228970.9</v>
      </c>
      <c r="H77" s="11">
        <f t="shared" si="2"/>
        <v>22.818293867616347</v>
      </c>
      <c r="I77" s="12">
        <f t="shared" si="3"/>
        <v>-774482.29999999993</v>
      </c>
    </row>
    <row r="78" spans="1:9" ht="13.5" outlineLevel="5" x14ac:dyDescent="0.2">
      <c r="A78" s="4" t="s">
        <v>57</v>
      </c>
      <c r="B78" s="5" t="s">
        <v>2</v>
      </c>
      <c r="C78" s="5" t="s">
        <v>78</v>
      </c>
      <c r="D78" s="5" t="s">
        <v>92</v>
      </c>
      <c r="E78" s="5" t="s">
        <v>58</v>
      </c>
      <c r="F78" s="12">
        <v>936753.2</v>
      </c>
      <c r="G78" s="12">
        <v>162270.9</v>
      </c>
      <c r="H78" s="11">
        <f t="shared" si="2"/>
        <v>17.322695027889949</v>
      </c>
      <c r="I78" s="12">
        <f t="shared" si="3"/>
        <v>-774482.29999999993</v>
      </c>
    </row>
    <row r="79" spans="1:9" ht="13.5" outlineLevel="5" x14ac:dyDescent="0.2">
      <c r="A79" s="4" t="s">
        <v>11</v>
      </c>
      <c r="B79" s="5" t="s">
        <v>2</v>
      </c>
      <c r="C79" s="5" t="s">
        <v>78</v>
      </c>
      <c r="D79" s="5" t="s">
        <v>92</v>
      </c>
      <c r="E79" s="5" t="s">
        <v>12</v>
      </c>
      <c r="F79" s="12">
        <v>66700</v>
      </c>
      <c r="G79" s="12">
        <v>66700</v>
      </c>
      <c r="H79" s="11">
        <f t="shared" si="2"/>
        <v>100</v>
      </c>
      <c r="I79" s="12">
        <f t="shared" si="3"/>
        <v>0</v>
      </c>
    </row>
    <row r="80" spans="1:9" ht="13.5" outlineLevel="3" x14ac:dyDescent="0.2">
      <c r="A80" s="2" t="s">
        <v>59</v>
      </c>
      <c r="B80" s="3" t="s">
        <v>2</v>
      </c>
      <c r="C80" s="3" t="s">
        <v>78</v>
      </c>
      <c r="D80" s="3" t="s">
        <v>60</v>
      </c>
      <c r="E80" s="3" t="s">
        <v>0</v>
      </c>
      <c r="F80" s="10">
        <v>60000</v>
      </c>
      <c r="G80" s="10"/>
      <c r="H80" s="11">
        <f t="shared" si="2"/>
        <v>0</v>
      </c>
      <c r="I80" s="12">
        <f t="shared" si="3"/>
        <v>-60000</v>
      </c>
    </row>
    <row r="81" spans="1:9" ht="13.5" outlineLevel="5" x14ac:dyDescent="0.2">
      <c r="A81" s="4" t="s">
        <v>11</v>
      </c>
      <c r="B81" s="5" t="s">
        <v>2</v>
      </c>
      <c r="C81" s="5" t="s">
        <v>78</v>
      </c>
      <c r="D81" s="5" t="s">
        <v>93</v>
      </c>
      <c r="E81" s="5" t="s">
        <v>12</v>
      </c>
      <c r="F81" s="12">
        <v>60000</v>
      </c>
      <c r="G81" s="12"/>
      <c r="H81" s="11">
        <f t="shared" si="2"/>
        <v>0</v>
      </c>
      <c r="I81" s="12">
        <f t="shared" si="3"/>
        <v>-60000</v>
      </c>
    </row>
    <row r="82" spans="1:9" ht="13.5" outlineLevel="1" x14ac:dyDescent="0.2">
      <c r="A82" s="2" t="s">
        <v>94</v>
      </c>
      <c r="B82" s="3" t="s">
        <v>2</v>
      </c>
      <c r="C82" s="3" t="s">
        <v>95</v>
      </c>
      <c r="D82" s="3" t="s">
        <v>0</v>
      </c>
      <c r="E82" s="3" t="s">
        <v>0</v>
      </c>
      <c r="F82" s="10">
        <v>1805301.77</v>
      </c>
      <c r="G82" s="10">
        <v>235707.43</v>
      </c>
      <c r="H82" s="11">
        <f t="shared" si="2"/>
        <v>13.056400537401567</v>
      </c>
      <c r="I82" s="12">
        <f t="shared" si="3"/>
        <v>-1569594.34</v>
      </c>
    </row>
    <row r="83" spans="1:9" ht="13.5" outlineLevel="2" x14ac:dyDescent="0.2">
      <c r="A83" s="2" t="s">
        <v>96</v>
      </c>
      <c r="B83" s="3" t="s">
        <v>2</v>
      </c>
      <c r="C83" s="3" t="s">
        <v>97</v>
      </c>
      <c r="D83" s="3" t="s">
        <v>0</v>
      </c>
      <c r="E83" s="3" t="s">
        <v>0</v>
      </c>
      <c r="F83" s="10">
        <v>340700</v>
      </c>
      <c r="G83" s="10"/>
      <c r="H83" s="11">
        <f t="shared" si="2"/>
        <v>0</v>
      </c>
      <c r="I83" s="12">
        <f t="shared" si="3"/>
        <v>-340700</v>
      </c>
    </row>
    <row r="84" spans="1:9" ht="38.25" outlineLevel="3" x14ac:dyDescent="0.2">
      <c r="A84" s="2" t="s">
        <v>7</v>
      </c>
      <c r="B84" s="3" t="s">
        <v>2</v>
      </c>
      <c r="C84" s="3" t="s">
        <v>97</v>
      </c>
      <c r="D84" s="3" t="s">
        <v>8</v>
      </c>
      <c r="E84" s="3" t="s">
        <v>0</v>
      </c>
      <c r="F84" s="10">
        <v>340700</v>
      </c>
      <c r="G84" s="10"/>
      <c r="H84" s="11">
        <f t="shared" si="2"/>
        <v>0</v>
      </c>
      <c r="I84" s="12">
        <f t="shared" si="3"/>
        <v>-340700</v>
      </c>
    </row>
    <row r="85" spans="1:9" ht="13.5" outlineLevel="4" x14ac:dyDescent="0.2">
      <c r="A85" s="2" t="s">
        <v>15</v>
      </c>
      <c r="B85" s="3" t="s">
        <v>2</v>
      </c>
      <c r="C85" s="3" t="s">
        <v>97</v>
      </c>
      <c r="D85" s="3" t="s">
        <v>16</v>
      </c>
      <c r="E85" s="3" t="s">
        <v>0</v>
      </c>
      <c r="F85" s="10">
        <v>340700</v>
      </c>
      <c r="G85" s="10"/>
      <c r="H85" s="11">
        <f t="shared" si="2"/>
        <v>0</v>
      </c>
      <c r="I85" s="12">
        <f t="shared" si="3"/>
        <v>-340700</v>
      </c>
    </row>
    <row r="86" spans="1:9" ht="13.5" outlineLevel="5" x14ac:dyDescent="0.2">
      <c r="A86" s="4" t="s">
        <v>11</v>
      </c>
      <c r="B86" s="5" t="s">
        <v>2</v>
      </c>
      <c r="C86" s="5" t="s">
        <v>97</v>
      </c>
      <c r="D86" s="5" t="s">
        <v>98</v>
      </c>
      <c r="E86" s="5" t="s">
        <v>12</v>
      </c>
      <c r="F86" s="12">
        <v>340700</v>
      </c>
      <c r="G86" s="12"/>
      <c r="H86" s="11">
        <f t="shared" si="2"/>
        <v>0</v>
      </c>
      <c r="I86" s="12">
        <f t="shared" si="3"/>
        <v>-340700</v>
      </c>
    </row>
    <row r="87" spans="1:9" ht="13.5" outlineLevel="2" x14ac:dyDescent="0.2">
      <c r="A87" s="2" t="s">
        <v>99</v>
      </c>
      <c r="B87" s="3" t="s">
        <v>2</v>
      </c>
      <c r="C87" s="3" t="s">
        <v>100</v>
      </c>
      <c r="D87" s="3" t="s">
        <v>0</v>
      </c>
      <c r="E87" s="3" t="s">
        <v>0</v>
      </c>
      <c r="F87" s="10">
        <v>82800</v>
      </c>
      <c r="G87" s="10"/>
      <c r="H87" s="11">
        <f t="shared" si="2"/>
        <v>0</v>
      </c>
      <c r="I87" s="12">
        <f t="shared" si="3"/>
        <v>-82800</v>
      </c>
    </row>
    <row r="88" spans="1:9" ht="38.25" outlineLevel="3" x14ac:dyDescent="0.2">
      <c r="A88" s="2" t="s">
        <v>7</v>
      </c>
      <c r="B88" s="3" t="s">
        <v>2</v>
      </c>
      <c r="C88" s="3" t="s">
        <v>100</v>
      </c>
      <c r="D88" s="3" t="s">
        <v>8</v>
      </c>
      <c r="E88" s="3" t="s">
        <v>0</v>
      </c>
      <c r="F88" s="10">
        <v>82800</v>
      </c>
      <c r="G88" s="10"/>
      <c r="H88" s="11">
        <f t="shared" si="2"/>
        <v>0</v>
      </c>
      <c r="I88" s="12">
        <f t="shared" si="3"/>
        <v>-82800</v>
      </c>
    </row>
    <row r="89" spans="1:9" ht="13.5" outlineLevel="4" x14ac:dyDescent="0.2">
      <c r="A89" s="2" t="s">
        <v>15</v>
      </c>
      <c r="B89" s="3" t="s">
        <v>2</v>
      </c>
      <c r="C89" s="3" t="s">
        <v>100</v>
      </c>
      <c r="D89" s="3" t="s">
        <v>16</v>
      </c>
      <c r="E89" s="3" t="s">
        <v>0</v>
      </c>
      <c r="F89" s="10">
        <v>82800</v>
      </c>
      <c r="G89" s="10"/>
      <c r="H89" s="11">
        <f t="shared" si="2"/>
        <v>0</v>
      </c>
      <c r="I89" s="12">
        <f t="shared" si="3"/>
        <v>-82800</v>
      </c>
    </row>
    <row r="90" spans="1:9" ht="13.5" outlineLevel="5" x14ac:dyDescent="0.2">
      <c r="A90" s="4" t="s">
        <v>11</v>
      </c>
      <c r="B90" s="5" t="s">
        <v>2</v>
      </c>
      <c r="C90" s="5" t="s">
        <v>100</v>
      </c>
      <c r="D90" s="5" t="s">
        <v>101</v>
      </c>
      <c r="E90" s="5" t="s">
        <v>12</v>
      </c>
      <c r="F90" s="12">
        <v>82800</v>
      </c>
      <c r="G90" s="12"/>
      <c r="H90" s="11">
        <f t="shared" si="2"/>
        <v>0</v>
      </c>
      <c r="I90" s="12">
        <f t="shared" si="3"/>
        <v>-82800</v>
      </c>
    </row>
    <row r="91" spans="1:9" ht="13.5" outlineLevel="2" x14ac:dyDescent="0.2">
      <c r="A91" s="2" t="s">
        <v>102</v>
      </c>
      <c r="B91" s="3" t="s">
        <v>2</v>
      </c>
      <c r="C91" s="3" t="s">
        <v>103</v>
      </c>
      <c r="D91" s="3" t="s">
        <v>0</v>
      </c>
      <c r="E91" s="3" t="s">
        <v>0</v>
      </c>
      <c r="F91" s="10">
        <v>1381801.77</v>
      </c>
      <c r="G91" s="10">
        <v>235707.43</v>
      </c>
      <c r="H91" s="11">
        <f t="shared" si="2"/>
        <v>17.05797713661924</v>
      </c>
      <c r="I91" s="12">
        <f t="shared" si="3"/>
        <v>-1146094.3400000001</v>
      </c>
    </row>
    <row r="92" spans="1:9" ht="25.5" outlineLevel="3" x14ac:dyDescent="0.2">
      <c r="A92" s="2" t="s">
        <v>44</v>
      </c>
      <c r="B92" s="3" t="s">
        <v>2</v>
      </c>
      <c r="C92" s="3" t="s">
        <v>103</v>
      </c>
      <c r="D92" s="3" t="s">
        <v>45</v>
      </c>
      <c r="E92" s="3" t="s">
        <v>0</v>
      </c>
      <c r="F92" s="10">
        <v>790738.77</v>
      </c>
      <c r="G92" s="10">
        <v>166416.43</v>
      </c>
      <c r="H92" s="11">
        <f t="shared" si="2"/>
        <v>21.045689969141137</v>
      </c>
      <c r="I92" s="12">
        <f t="shared" si="3"/>
        <v>-624322.34000000008</v>
      </c>
    </row>
    <row r="93" spans="1:9" ht="13.5" outlineLevel="4" x14ac:dyDescent="0.2">
      <c r="A93" s="2" t="s">
        <v>50</v>
      </c>
      <c r="B93" s="3" t="s">
        <v>2</v>
      </c>
      <c r="C93" s="3" t="s">
        <v>103</v>
      </c>
      <c r="D93" s="3" t="s">
        <v>104</v>
      </c>
      <c r="E93" s="3" t="s">
        <v>0</v>
      </c>
      <c r="F93" s="10">
        <v>763138.77</v>
      </c>
      <c r="G93" s="10">
        <v>138816.43</v>
      </c>
      <c r="H93" s="11">
        <f t="shared" si="2"/>
        <v>18.190194949733716</v>
      </c>
      <c r="I93" s="12">
        <f t="shared" si="3"/>
        <v>-624322.34000000008</v>
      </c>
    </row>
    <row r="94" spans="1:9" ht="38.25" outlineLevel="5" x14ac:dyDescent="0.2">
      <c r="A94" s="4" t="s">
        <v>52</v>
      </c>
      <c r="B94" s="5" t="s">
        <v>2</v>
      </c>
      <c r="C94" s="5" t="s">
        <v>103</v>
      </c>
      <c r="D94" s="5" t="s">
        <v>105</v>
      </c>
      <c r="E94" s="5" t="s">
        <v>54</v>
      </c>
      <c r="F94" s="12">
        <v>763138.77</v>
      </c>
      <c r="G94" s="12">
        <v>138816.43</v>
      </c>
      <c r="H94" s="11">
        <f t="shared" si="2"/>
        <v>18.190194949733716</v>
      </c>
      <c r="I94" s="12">
        <f t="shared" si="3"/>
        <v>-624322.34000000008</v>
      </c>
    </row>
    <row r="95" spans="1:9" ht="25.5" outlineLevel="4" x14ac:dyDescent="0.2">
      <c r="A95" s="2" t="s">
        <v>88</v>
      </c>
      <c r="B95" s="3" t="s">
        <v>2</v>
      </c>
      <c r="C95" s="3" t="s">
        <v>103</v>
      </c>
      <c r="D95" s="3" t="s">
        <v>106</v>
      </c>
      <c r="E95" s="3" t="s">
        <v>0</v>
      </c>
      <c r="F95" s="10">
        <v>27600</v>
      </c>
      <c r="G95" s="10">
        <v>27600</v>
      </c>
      <c r="H95" s="11">
        <f t="shared" si="2"/>
        <v>100</v>
      </c>
      <c r="I95" s="12">
        <f t="shared" si="3"/>
        <v>0</v>
      </c>
    </row>
    <row r="96" spans="1:9" ht="13.5" outlineLevel="5" x14ac:dyDescent="0.2">
      <c r="A96" s="4" t="s">
        <v>57</v>
      </c>
      <c r="B96" s="5" t="s">
        <v>2</v>
      </c>
      <c r="C96" s="5" t="s">
        <v>103</v>
      </c>
      <c r="D96" s="5" t="s">
        <v>106</v>
      </c>
      <c r="E96" s="5" t="s">
        <v>58</v>
      </c>
      <c r="F96" s="12">
        <v>27600</v>
      </c>
      <c r="G96" s="12">
        <v>27600</v>
      </c>
      <c r="H96" s="11">
        <f t="shared" si="2"/>
        <v>100</v>
      </c>
      <c r="I96" s="12">
        <f t="shared" si="3"/>
        <v>0</v>
      </c>
    </row>
    <row r="97" spans="1:9" ht="13.5" outlineLevel="3" x14ac:dyDescent="0.2">
      <c r="A97" s="2" t="s">
        <v>59</v>
      </c>
      <c r="B97" s="3" t="s">
        <v>2</v>
      </c>
      <c r="C97" s="3" t="s">
        <v>103</v>
      </c>
      <c r="D97" s="3" t="s">
        <v>60</v>
      </c>
      <c r="E97" s="3" t="s">
        <v>0</v>
      </c>
      <c r="F97" s="10">
        <v>591063</v>
      </c>
      <c r="G97" s="10">
        <v>69291</v>
      </c>
      <c r="H97" s="11">
        <f t="shared" si="2"/>
        <v>11.723115809989798</v>
      </c>
      <c r="I97" s="12">
        <f t="shared" si="3"/>
        <v>-521772</v>
      </c>
    </row>
    <row r="98" spans="1:9" ht="13.5" outlineLevel="4" x14ac:dyDescent="0.2">
      <c r="A98" s="2" t="s">
        <v>59</v>
      </c>
      <c r="B98" s="3" t="s">
        <v>2</v>
      </c>
      <c r="C98" s="3" t="s">
        <v>103</v>
      </c>
      <c r="D98" s="3" t="s">
        <v>60</v>
      </c>
      <c r="E98" s="3" t="s">
        <v>0</v>
      </c>
      <c r="F98" s="10">
        <v>350000</v>
      </c>
      <c r="G98" s="10"/>
      <c r="H98" s="11">
        <f t="shared" si="2"/>
        <v>0</v>
      </c>
      <c r="I98" s="12">
        <f t="shared" si="3"/>
        <v>-350000</v>
      </c>
    </row>
    <row r="99" spans="1:9" ht="13.5" outlineLevel="5" x14ac:dyDescent="0.2">
      <c r="A99" s="4" t="s">
        <v>107</v>
      </c>
      <c r="B99" s="5" t="s">
        <v>2</v>
      </c>
      <c r="C99" s="5" t="s">
        <v>103</v>
      </c>
      <c r="D99" s="5" t="s">
        <v>108</v>
      </c>
      <c r="E99" s="5" t="s">
        <v>109</v>
      </c>
      <c r="F99" s="12">
        <v>300000</v>
      </c>
      <c r="G99" s="12"/>
      <c r="H99" s="11">
        <f t="shared" si="2"/>
        <v>0</v>
      </c>
      <c r="I99" s="12">
        <f t="shared" si="3"/>
        <v>-300000</v>
      </c>
    </row>
    <row r="100" spans="1:9" ht="13.5" outlineLevel="5" x14ac:dyDescent="0.2">
      <c r="A100" s="4" t="s">
        <v>11</v>
      </c>
      <c r="B100" s="5" t="s">
        <v>2</v>
      </c>
      <c r="C100" s="5" t="s">
        <v>103</v>
      </c>
      <c r="D100" s="5" t="s">
        <v>108</v>
      </c>
      <c r="E100" s="5" t="s">
        <v>12</v>
      </c>
      <c r="F100" s="12">
        <v>50000</v>
      </c>
      <c r="G100" s="12"/>
      <c r="H100" s="11">
        <f t="shared" si="2"/>
        <v>0</v>
      </c>
      <c r="I100" s="12">
        <f t="shared" si="3"/>
        <v>-50000</v>
      </c>
    </row>
    <row r="101" spans="1:9" ht="25.5" outlineLevel="4" x14ac:dyDescent="0.2">
      <c r="A101" s="2" t="s">
        <v>110</v>
      </c>
      <c r="B101" s="3" t="s">
        <v>2</v>
      </c>
      <c r="C101" s="3" t="s">
        <v>103</v>
      </c>
      <c r="D101" s="3" t="s">
        <v>111</v>
      </c>
      <c r="E101" s="3" t="s">
        <v>0</v>
      </c>
      <c r="F101" s="10">
        <v>241063</v>
      </c>
      <c r="G101" s="10">
        <v>69291</v>
      </c>
      <c r="H101" s="11">
        <f t="shared" si="2"/>
        <v>28.743938306583754</v>
      </c>
      <c r="I101" s="12">
        <f t="shared" si="3"/>
        <v>-171772</v>
      </c>
    </row>
    <row r="102" spans="1:9" ht="13.5" outlineLevel="5" x14ac:dyDescent="0.2">
      <c r="A102" s="4" t="s">
        <v>11</v>
      </c>
      <c r="B102" s="5" t="s">
        <v>2</v>
      </c>
      <c r="C102" s="5" t="s">
        <v>103</v>
      </c>
      <c r="D102" s="5" t="s">
        <v>112</v>
      </c>
      <c r="E102" s="5" t="s">
        <v>12</v>
      </c>
      <c r="F102" s="12">
        <v>241063</v>
      </c>
      <c r="G102" s="12">
        <v>69291</v>
      </c>
      <c r="H102" s="11">
        <f t="shared" si="2"/>
        <v>28.743938306583754</v>
      </c>
      <c r="I102" s="12">
        <f t="shared" si="3"/>
        <v>-171772</v>
      </c>
    </row>
    <row r="103" spans="1:9" ht="13.5" outlineLevel="1" x14ac:dyDescent="0.2">
      <c r="A103" s="2" t="s">
        <v>113</v>
      </c>
      <c r="B103" s="3" t="s">
        <v>2</v>
      </c>
      <c r="C103" s="3" t="s">
        <v>114</v>
      </c>
      <c r="D103" s="3" t="s">
        <v>0</v>
      </c>
      <c r="E103" s="3" t="s">
        <v>0</v>
      </c>
      <c r="F103" s="10">
        <v>62100</v>
      </c>
      <c r="G103" s="10">
        <v>62100</v>
      </c>
      <c r="H103" s="11">
        <f t="shared" si="2"/>
        <v>100</v>
      </c>
      <c r="I103" s="12">
        <f t="shared" si="3"/>
        <v>0</v>
      </c>
    </row>
    <row r="104" spans="1:9" ht="13.5" outlineLevel="2" x14ac:dyDescent="0.2">
      <c r="A104" s="2" t="s">
        <v>115</v>
      </c>
      <c r="B104" s="3" t="s">
        <v>2</v>
      </c>
      <c r="C104" s="3" t="s">
        <v>116</v>
      </c>
      <c r="D104" s="3" t="s">
        <v>0</v>
      </c>
      <c r="E104" s="3" t="s">
        <v>0</v>
      </c>
      <c r="F104" s="10">
        <v>62100</v>
      </c>
      <c r="G104" s="10">
        <v>62100</v>
      </c>
      <c r="H104" s="11">
        <f t="shared" si="2"/>
        <v>100</v>
      </c>
      <c r="I104" s="12">
        <f t="shared" si="3"/>
        <v>0</v>
      </c>
    </row>
    <row r="105" spans="1:9" ht="38.25" outlineLevel="3" x14ac:dyDescent="0.2">
      <c r="A105" s="2" t="s">
        <v>7</v>
      </c>
      <c r="B105" s="3" t="s">
        <v>2</v>
      </c>
      <c r="C105" s="3" t="s">
        <v>116</v>
      </c>
      <c r="D105" s="3" t="s">
        <v>8</v>
      </c>
      <c r="E105" s="3" t="s">
        <v>0</v>
      </c>
      <c r="F105" s="10">
        <v>62100</v>
      </c>
      <c r="G105" s="10">
        <v>62100</v>
      </c>
      <c r="H105" s="11">
        <f t="shared" si="2"/>
        <v>100</v>
      </c>
      <c r="I105" s="12">
        <f t="shared" si="3"/>
        <v>0</v>
      </c>
    </row>
    <row r="106" spans="1:9" ht="13.5" outlineLevel="4" x14ac:dyDescent="0.2">
      <c r="A106" s="2" t="s">
        <v>15</v>
      </c>
      <c r="B106" s="3" t="s">
        <v>2</v>
      </c>
      <c r="C106" s="3" t="s">
        <v>116</v>
      </c>
      <c r="D106" s="3" t="s">
        <v>16</v>
      </c>
      <c r="E106" s="3" t="s">
        <v>0</v>
      </c>
      <c r="F106" s="10">
        <v>62100</v>
      </c>
      <c r="G106" s="10">
        <v>62100</v>
      </c>
      <c r="H106" s="11">
        <f t="shared" si="2"/>
        <v>100</v>
      </c>
      <c r="I106" s="12">
        <f t="shared" si="3"/>
        <v>0</v>
      </c>
    </row>
    <row r="107" spans="1:9" ht="13.5" outlineLevel="5" x14ac:dyDescent="0.2">
      <c r="A107" s="4" t="s">
        <v>11</v>
      </c>
      <c r="B107" s="5" t="s">
        <v>2</v>
      </c>
      <c r="C107" s="5" t="s">
        <v>116</v>
      </c>
      <c r="D107" s="5" t="s">
        <v>16</v>
      </c>
      <c r="E107" s="5" t="s">
        <v>12</v>
      </c>
      <c r="F107" s="12">
        <v>62100</v>
      </c>
      <c r="G107" s="12">
        <v>62100</v>
      </c>
      <c r="H107" s="11">
        <f t="shared" si="2"/>
        <v>100</v>
      </c>
      <c r="I107" s="12">
        <f t="shared" si="3"/>
        <v>0</v>
      </c>
    </row>
    <row r="108" spans="1:9" ht="13.5" outlineLevel="1" x14ac:dyDescent="0.2">
      <c r="A108" s="2" t="s">
        <v>117</v>
      </c>
      <c r="B108" s="3" t="s">
        <v>2</v>
      </c>
      <c r="C108" s="3" t="s">
        <v>118</v>
      </c>
      <c r="D108" s="3" t="s">
        <v>0</v>
      </c>
      <c r="E108" s="3" t="s">
        <v>0</v>
      </c>
      <c r="F108" s="10">
        <v>432200</v>
      </c>
      <c r="G108" s="10">
        <v>132200</v>
      </c>
      <c r="H108" s="11">
        <f t="shared" si="2"/>
        <v>30.587690883850073</v>
      </c>
      <c r="I108" s="12">
        <f t="shared" si="3"/>
        <v>-300000</v>
      </c>
    </row>
    <row r="109" spans="1:9" ht="13.5" outlineLevel="2" x14ac:dyDescent="0.2">
      <c r="A109" s="2" t="s">
        <v>119</v>
      </c>
      <c r="B109" s="3" t="s">
        <v>2</v>
      </c>
      <c r="C109" s="3" t="s">
        <v>120</v>
      </c>
      <c r="D109" s="3" t="s">
        <v>0</v>
      </c>
      <c r="E109" s="3" t="s">
        <v>0</v>
      </c>
      <c r="F109" s="10">
        <v>432200</v>
      </c>
      <c r="G109" s="10">
        <v>132200</v>
      </c>
      <c r="H109" s="11">
        <f t="shared" si="2"/>
        <v>30.587690883850073</v>
      </c>
      <c r="I109" s="12">
        <f t="shared" si="3"/>
        <v>-300000</v>
      </c>
    </row>
    <row r="110" spans="1:9" ht="38.25" outlineLevel="3" x14ac:dyDescent="0.2">
      <c r="A110" s="2" t="s">
        <v>7</v>
      </c>
      <c r="B110" s="3" t="s">
        <v>2</v>
      </c>
      <c r="C110" s="3" t="s">
        <v>120</v>
      </c>
      <c r="D110" s="3" t="s">
        <v>8</v>
      </c>
      <c r="E110" s="3" t="s">
        <v>0</v>
      </c>
      <c r="F110" s="10">
        <v>32200</v>
      </c>
      <c r="G110" s="10">
        <v>32200</v>
      </c>
      <c r="H110" s="11">
        <f t="shared" si="2"/>
        <v>100</v>
      </c>
      <c r="I110" s="12">
        <f t="shared" si="3"/>
        <v>0</v>
      </c>
    </row>
    <row r="111" spans="1:9" ht="13.5" outlineLevel="4" x14ac:dyDescent="0.2">
      <c r="A111" s="2" t="s">
        <v>15</v>
      </c>
      <c r="B111" s="3" t="s">
        <v>2</v>
      </c>
      <c r="C111" s="3" t="s">
        <v>120</v>
      </c>
      <c r="D111" s="3" t="s">
        <v>16</v>
      </c>
      <c r="E111" s="3" t="s">
        <v>0</v>
      </c>
      <c r="F111" s="10">
        <v>32200</v>
      </c>
      <c r="G111" s="10">
        <v>32200</v>
      </c>
      <c r="H111" s="11">
        <f t="shared" si="2"/>
        <v>100</v>
      </c>
      <c r="I111" s="12">
        <f t="shared" si="3"/>
        <v>0</v>
      </c>
    </row>
    <row r="112" spans="1:9" ht="13.5" outlineLevel="5" x14ac:dyDescent="0.2">
      <c r="A112" s="4" t="s">
        <v>11</v>
      </c>
      <c r="B112" s="5" t="s">
        <v>2</v>
      </c>
      <c r="C112" s="5" t="s">
        <v>120</v>
      </c>
      <c r="D112" s="5" t="s">
        <v>16</v>
      </c>
      <c r="E112" s="5" t="s">
        <v>12</v>
      </c>
      <c r="F112" s="12">
        <v>32200</v>
      </c>
      <c r="G112" s="12">
        <v>32200</v>
      </c>
      <c r="H112" s="11">
        <f t="shared" si="2"/>
        <v>100</v>
      </c>
      <c r="I112" s="12">
        <f t="shared" si="3"/>
        <v>0</v>
      </c>
    </row>
    <row r="113" spans="1:9" ht="13.5" outlineLevel="3" x14ac:dyDescent="0.2">
      <c r="A113" s="2" t="s">
        <v>59</v>
      </c>
      <c r="B113" s="3" t="s">
        <v>2</v>
      </c>
      <c r="C113" s="3" t="s">
        <v>120</v>
      </c>
      <c r="D113" s="3" t="s">
        <v>60</v>
      </c>
      <c r="E113" s="3" t="s">
        <v>0</v>
      </c>
      <c r="F113" s="10">
        <v>400000</v>
      </c>
      <c r="G113" s="10">
        <v>100000</v>
      </c>
      <c r="H113" s="11">
        <f t="shared" si="2"/>
        <v>25</v>
      </c>
      <c r="I113" s="12">
        <f t="shared" si="3"/>
        <v>-300000</v>
      </c>
    </row>
    <row r="114" spans="1:9" ht="13.5" outlineLevel="5" x14ac:dyDescent="0.2">
      <c r="A114" s="4" t="s">
        <v>121</v>
      </c>
      <c r="B114" s="5" t="s">
        <v>2</v>
      </c>
      <c r="C114" s="5" t="s">
        <v>120</v>
      </c>
      <c r="D114" s="5" t="s">
        <v>122</v>
      </c>
      <c r="E114" s="5" t="s">
        <v>123</v>
      </c>
      <c r="F114" s="12">
        <v>400000</v>
      </c>
      <c r="G114" s="12">
        <v>100000</v>
      </c>
      <c r="H114" s="11">
        <f t="shared" si="2"/>
        <v>25</v>
      </c>
      <c r="I114" s="12">
        <f t="shared" si="3"/>
        <v>-300000</v>
      </c>
    </row>
    <row r="115" spans="1:9" ht="13.5" outlineLevel="1" x14ac:dyDescent="0.2">
      <c r="A115" s="2" t="s">
        <v>124</v>
      </c>
      <c r="B115" s="3" t="s">
        <v>2</v>
      </c>
      <c r="C115" s="3" t="s">
        <v>125</v>
      </c>
      <c r="D115" s="3" t="s">
        <v>0</v>
      </c>
      <c r="E115" s="3" t="s">
        <v>0</v>
      </c>
      <c r="F115" s="10">
        <v>32200</v>
      </c>
      <c r="G115" s="10">
        <v>32200</v>
      </c>
      <c r="H115" s="11">
        <f t="shared" si="2"/>
        <v>100</v>
      </c>
      <c r="I115" s="12">
        <f t="shared" si="3"/>
        <v>0</v>
      </c>
    </row>
    <row r="116" spans="1:9" ht="13.5" outlineLevel="2" x14ac:dyDescent="0.2">
      <c r="A116" s="2" t="s">
        <v>126</v>
      </c>
      <c r="B116" s="3" t="s">
        <v>2</v>
      </c>
      <c r="C116" s="3" t="s">
        <v>127</v>
      </c>
      <c r="D116" s="3" t="s">
        <v>0</v>
      </c>
      <c r="E116" s="3" t="s">
        <v>0</v>
      </c>
      <c r="F116" s="10">
        <v>32200</v>
      </c>
      <c r="G116" s="10">
        <v>32200</v>
      </c>
      <c r="H116" s="11">
        <f t="shared" si="2"/>
        <v>100</v>
      </c>
      <c r="I116" s="12">
        <f t="shared" si="3"/>
        <v>0</v>
      </c>
    </row>
    <row r="117" spans="1:9" ht="38.25" outlineLevel="3" x14ac:dyDescent="0.2">
      <c r="A117" s="2" t="s">
        <v>7</v>
      </c>
      <c r="B117" s="3" t="s">
        <v>2</v>
      </c>
      <c r="C117" s="3" t="s">
        <v>127</v>
      </c>
      <c r="D117" s="3" t="s">
        <v>8</v>
      </c>
      <c r="E117" s="3" t="s">
        <v>0</v>
      </c>
      <c r="F117" s="10">
        <v>32200</v>
      </c>
      <c r="G117" s="10">
        <v>32200</v>
      </c>
      <c r="H117" s="11">
        <f t="shared" si="2"/>
        <v>100</v>
      </c>
      <c r="I117" s="12">
        <f t="shared" si="3"/>
        <v>0</v>
      </c>
    </row>
    <row r="118" spans="1:9" ht="13.5" outlineLevel="4" x14ac:dyDescent="0.2">
      <c r="A118" s="2" t="s">
        <v>15</v>
      </c>
      <c r="B118" s="3" t="s">
        <v>2</v>
      </c>
      <c r="C118" s="3" t="s">
        <v>127</v>
      </c>
      <c r="D118" s="3" t="s">
        <v>16</v>
      </c>
      <c r="E118" s="3" t="s">
        <v>0</v>
      </c>
      <c r="F118" s="10">
        <v>32200</v>
      </c>
      <c r="G118" s="10">
        <v>32200</v>
      </c>
      <c r="H118" s="11">
        <f t="shared" si="2"/>
        <v>100</v>
      </c>
      <c r="I118" s="12">
        <f t="shared" si="3"/>
        <v>0</v>
      </c>
    </row>
    <row r="119" spans="1:9" ht="13.5" outlineLevel="5" x14ac:dyDescent="0.2">
      <c r="A119" s="4" t="s">
        <v>11</v>
      </c>
      <c r="B119" s="5" t="s">
        <v>2</v>
      </c>
      <c r="C119" s="5" t="s">
        <v>127</v>
      </c>
      <c r="D119" s="5" t="s">
        <v>16</v>
      </c>
      <c r="E119" s="5" t="s">
        <v>12</v>
      </c>
      <c r="F119" s="12">
        <v>32200</v>
      </c>
      <c r="G119" s="12">
        <v>32200</v>
      </c>
      <c r="H119" s="11">
        <f t="shared" si="2"/>
        <v>100</v>
      </c>
      <c r="I119" s="12">
        <f t="shared" si="3"/>
        <v>0</v>
      </c>
    </row>
    <row r="120" spans="1:9" ht="13.5" outlineLevel="1" x14ac:dyDescent="0.2">
      <c r="A120" s="2" t="s">
        <v>128</v>
      </c>
      <c r="B120" s="3" t="s">
        <v>2</v>
      </c>
      <c r="C120" s="3" t="s">
        <v>129</v>
      </c>
      <c r="D120" s="3" t="s">
        <v>0</v>
      </c>
      <c r="E120" s="3" t="s">
        <v>0</v>
      </c>
      <c r="F120" s="10">
        <v>3114200</v>
      </c>
      <c r="G120" s="10">
        <v>3111900</v>
      </c>
      <c r="H120" s="11">
        <f t="shared" si="2"/>
        <v>99.926144756277694</v>
      </c>
      <c r="I120" s="12">
        <f t="shared" si="3"/>
        <v>-2300</v>
      </c>
    </row>
    <row r="121" spans="1:9" ht="13.5" outlineLevel="2" x14ac:dyDescent="0.2">
      <c r="A121" s="2" t="s">
        <v>130</v>
      </c>
      <c r="B121" s="3" t="s">
        <v>2</v>
      </c>
      <c r="C121" s="3" t="s">
        <v>131</v>
      </c>
      <c r="D121" s="3" t="s">
        <v>0</v>
      </c>
      <c r="E121" s="3" t="s">
        <v>0</v>
      </c>
      <c r="F121" s="10">
        <v>1458200</v>
      </c>
      <c r="G121" s="10">
        <v>1455900</v>
      </c>
      <c r="H121" s="11">
        <f t="shared" si="2"/>
        <v>99.84227129337539</v>
      </c>
      <c r="I121" s="12">
        <f t="shared" si="3"/>
        <v>-2300</v>
      </c>
    </row>
    <row r="122" spans="1:9" ht="13.5" outlineLevel="3" x14ac:dyDescent="0.2">
      <c r="A122" s="2" t="s">
        <v>132</v>
      </c>
      <c r="B122" s="3" t="s">
        <v>2</v>
      </c>
      <c r="C122" s="3" t="s">
        <v>131</v>
      </c>
      <c r="D122" s="3" t="s">
        <v>133</v>
      </c>
      <c r="E122" s="3" t="s">
        <v>0</v>
      </c>
      <c r="F122" s="10">
        <v>1458200</v>
      </c>
      <c r="G122" s="10">
        <v>1455900</v>
      </c>
      <c r="H122" s="11">
        <f t="shared" si="2"/>
        <v>99.84227129337539</v>
      </c>
      <c r="I122" s="12">
        <f t="shared" si="3"/>
        <v>-2300</v>
      </c>
    </row>
    <row r="123" spans="1:9" ht="25.5" outlineLevel="4" x14ac:dyDescent="0.2">
      <c r="A123" s="2" t="s">
        <v>88</v>
      </c>
      <c r="B123" s="3" t="s">
        <v>2</v>
      </c>
      <c r="C123" s="3" t="s">
        <v>131</v>
      </c>
      <c r="D123" s="3" t="s">
        <v>134</v>
      </c>
      <c r="E123" s="3" t="s">
        <v>0</v>
      </c>
      <c r="F123" s="10">
        <v>1458200</v>
      </c>
      <c r="G123" s="10">
        <v>1455900</v>
      </c>
      <c r="H123" s="11">
        <f t="shared" si="2"/>
        <v>99.84227129337539</v>
      </c>
      <c r="I123" s="12">
        <f t="shared" si="3"/>
        <v>-2300</v>
      </c>
    </row>
    <row r="124" spans="1:9" ht="13.5" outlineLevel="5" x14ac:dyDescent="0.2">
      <c r="A124" s="4" t="s">
        <v>57</v>
      </c>
      <c r="B124" s="5" t="s">
        <v>2</v>
      </c>
      <c r="C124" s="5" t="s">
        <v>131</v>
      </c>
      <c r="D124" s="5" t="s">
        <v>134</v>
      </c>
      <c r="E124" s="5" t="s">
        <v>58</v>
      </c>
      <c r="F124" s="12">
        <v>1458200</v>
      </c>
      <c r="G124" s="12">
        <v>1455900</v>
      </c>
      <c r="H124" s="11">
        <f t="shared" si="2"/>
        <v>99.84227129337539</v>
      </c>
      <c r="I124" s="12">
        <f t="shared" si="3"/>
        <v>-2300</v>
      </c>
    </row>
    <row r="125" spans="1:9" ht="13.5" outlineLevel="2" x14ac:dyDescent="0.2">
      <c r="A125" s="2" t="s">
        <v>135</v>
      </c>
      <c r="B125" s="3" t="s">
        <v>2</v>
      </c>
      <c r="C125" s="3" t="s">
        <v>136</v>
      </c>
      <c r="D125" s="3" t="s">
        <v>0</v>
      </c>
      <c r="E125" s="3" t="s">
        <v>0</v>
      </c>
      <c r="F125" s="10">
        <v>1384600</v>
      </c>
      <c r="G125" s="10">
        <v>1384600</v>
      </c>
      <c r="H125" s="11">
        <f t="shared" si="2"/>
        <v>100</v>
      </c>
      <c r="I125" s="12">
        <f t="shared" si="3"/>
        <v>0</v>
      </c>
    </row>
    <row r="126" spans="1:9" ht="13.5" outlineLevel="3" x14ac:dyDescent="0.2">
      <c r="A126" s="2" t="s">
        <v>132</v>
      </c>
      <c r="B126" s="3" t="s">
        <v>2</v>
      </c>
      <c r="C126" s="3" t="s">
        <v>136</v>
      </c>
      <c r="D126" s="3" t="s">
        <v>133</v>
      </c>
      <c r="E126" s="3" t="s">
        <v>0</v>
      </c>
      <c r="F126" s="10">
        <v>1347800</v>
      </c>
      <c r="G126" s="10">
        <v>1347800</v>
      </c>
      <c r="H126" s="11">
        <f t="shared" si="2"/>
        <v>100</v>
      </c>
      <c r="I126" s="12">
        <f t="shared" si="3"/>
        <v>0</v>
      </c>
    </row>
    <row r="127" spans="1:9" ht="25.5" outlineLevel="4" x14ac:dyDescent="0.2">
      <c r="A127" s="2" t="s">
        <v>88</v>
      </c>
      <c r="B127" s="3" t="s">
        <v>2</v>
      </c>
      <c r="C127" s="3" t="s">
        <v>136</v>
      </c>
      <c r="D127" s="3" t="s">
        <v>134</v>
      </c>
      <c r="E127" s="3" t="s">
        <v>0</v>
      </c>
      <c r="F127" s="10">
        <v>1347800</v>
      </c>
      <c r="G127" s="10">
        <v>1347800</v>
      </c>
      <c r="H127" s="11">
        <f t="shared" si="2"/>
        <v>100</v>
      </c>
      <c r="I127" s="12">
        <f t="shared" si="3"/>
        <v>0</v>
      </c>
    </row>
    <row r="128" spans="1:9" ht="13.5" outlineLevel="5" x14ac:dyDescent="0.2">
      <c r="A128" s="4" t="s">
        <v>57</v>
      </c>
      <c r="B128" s="5" t="s">
        <v>2</v>
      </c>
      <c r="C128" s="5" t="s">
        <v>136</v>
      </c>
      <c r="D128" s="5" t="s">
        <v>134</v>
      </c>
      <c r="E128" s="5" t="s">
        <v>58</v>
      </c>
      <c r="F128" s="12">
        <v>1347800</v>
      </c>
      <c r="G128" s="12">
        <v>1347800</v>
      </c>
      <c r="H128" s="11">
        <f t="shared" si="2"/>
        <v>100</v>
      </c>
      <c r="I128" s="12">
        <f t="shared" si="3"/>
        <v>0</v>
      </c>
    </row>
    <row r="129" spans="1:9" ht="13.5" outlineLevel="3" x14ac:dyDescent="0.2">
      <c r="A129" s="2" t="s">
        <v>137</v>
      </c>
      <c r="B129" s="3" t="s">
        <v>2</v>
      </c>
      <c r="C129" s="3" t="s">
        <v>136</v>
      </c>
      <c r="D129" s="3" t="s">
        <v>138</v>
      </c>
      <c r="E129" s="3" t="s">
        <v>0</v>
      </c>
      <c r="F129" s="10">
        <v>36800</v>
      </c>
      <c r="G129" s="10">
        <v>36800</v>
      </c>
      <c r="H129" s="11">
        <f t="shared" si="2"/>
        <v>100</v>
      </c>
      <c r="I129" s="12">
        <f t="shared" si="3"/>
        <v>0</v>
      </c>
    </row>
    <row r="130" spans="1:9" ht="25.5" outlineLevel="4" x14ac:dyDescent="0.2">
      <c r="A130" s="2" t="s">
        <v>88</v>
      </c>
      <c r="B130" s="3" t="s">
        <v>2</v>
      </c>
      <c r="C130" s="3" t="s">
        <v>136</v>
      </c>
      <c r="D130" s="3" t="s">
        <v>139</v>
      </c>
      <c r="E130" s="3" t="s">
        <v>0</v>
      </c>
      <c r="F130" s="10">
        <v>36800</v>
      </c>
      <c r="G130" s="10">
        <v>36800</v>
      </c>
      <c r="H130" s="11">
        <f t="shared" si="2"/>
        <v>100</v>
      </c>
      <c r="I130" s="12">
        <f t="shared" si="3"/>
        <v>0</v>
      </c>
    </row>
    <row r="131" spans="1:9" ht="13.5" outlineLevel="5" x14ac:dyDescent="0.2">
      <c r="A131" s="4" t="s">
        <v>57</v>
      </c>
      <c r="B131" s="5" t="s">
        <v>2</v>
      </c>
      <c r="C131" s="5" t="s">
        <v>136</v>
      </c>
      <c r="D131" s="5" t="s">
        <v>139</v>
      </c>
      <c r="E131" s="5" t="s">
        <v>58</v>
      </c>
      <c r="F131" s="12">
        <v>36800</v>
      </c>
      <c r="G131" s="12">
        <v>36800</v>
      </c>
      <c r="H131" s="11">
        <f t="shared" si="2"/>
        <v>100</v>
      </c>
      <c r="I131" s="12">
        <f t="shared" si="3"/>
        <v>0</v>
      </c>
    </row>
    <row r="132" spans="1:9" ht="13.5" outlineLevel="2" x14ac:dyDescent="0.2">
      <c r="A132" s="2" t="s">
        <v>140</v>
      </c>
      <c r="B132" s="3" t="s">
        <v>2</v>
      </c>
      <c r="C132" s="3" t="s">
        <v>141</v>
      </c>
      <c r="D132" s="3" t="s">
        <v>0</v>
      </c>
      <c r="E132" s="3" t="s">
        <v>0</v>
      </c>
      <c r="F132" s="10">
        <v>25300</v>
      </c>
      <c r="G132" s="10">
        <v>25300</v>
      </c>
      <c r="H132" s="11">
        <f t="shared" si="2"/>
        <v>100</v>
      </c>
      <c r="I132" s="12">
        <f t="shared" si="3"/>
        <v>0</v>
      </c>
    </row>
    <row r="133" spans="1:9" ht="13.5" outlineLevel="3" x14ac:dyDescent="0.2">
      <c r="A133" s="2" t="s">
        <v>132</v>
      </c>
      <c r="B133" s="3" t="s">
        <v>2</v>
      </c>
      <c r="C133" s="3" t="s">
        <v>141</v>
      </c>
      <c r="D133" s="3" t="s">
        <v>133</v>
      </c>
      <c r="E133" s="3" t="s">
        <v>0</v>
      </c>
      <c r="F133" s="10">
        <v>25300</v>
      </c>
      <c r="G133" s="10">
        <v>25300</v>
      </c>
      <c r="H133" s="11">
        <f t="shared" si="2"/>
        <v>100</v>
      </c>
      <c r="I133" s="12">
        <f t="shared" si="3"/>
        <v>0</v>
      </c>
    </row>
    <row r="134" spans="1:9" ht="25.5" outlineLevel="4" x14ac:dyDescent="0.2">
      <c r="A134" s="2" t="s">
        <v>88</v>
      </c>
      <c r="B134" s="3" t="s">
        <v>2</v>
      </c>
      <c r="C134" s="3" t="s">
        <v>141</v>
      </c>
      <c r="D134" s="3" t="s">
        <v>134</v>
      </c>
      <c r="E134" s="3" t="s">
        <v>0</v>
      </c>
      <c r="F134" s="10">
        <v>25300</v>
      </c>
      <c r="G134" s="10">
        <v>25300</v>
      </c>
      <c r="H134" s="11">
        <f t="shared" si="2"/>
        <v>100</v>
      </c>
      <c r="I134" s="12">
        <f t="shared" si="3"/>
        <v>0</v>
      </c>
    </row>
    <row r="135" spans="1:9" ht="13.5" outlineLevel="5" x14ac:dyDescent="0.2">
      <c r="A135" s="4" t="s">
        <v>57</v>
      </c>
      <c r="B135" s="5" t="s">
        <v>2</v>
      </c>
      <c r="C135" s="5" t="s">
        <v>141</v>
      </c>
      <c r="D135" s="5" t="s">
        <v>134</v>
      </c>
      <c r="E135" s="5" t="s">
        <v>58</v>
      </c>
      <c r="F135" s="12">
        <v>25300</v>
      </c>
      <c r="G135" s="12">
        <v>25300</v>
      </c>
      <c r="H135" s="11">
        <f t="shared" si="2"/>
        <v>100</v>
      </c>
      <c r="I135" s="12">
        <f t="shared" si="3"/>
        <v>0</v>
      </c>
    </row>
    <row r="136" spans="1:9" ht="13.5" outlineLevel="2" x14ac:dyDescent="0.2">
      <c r="A136" s="2" t="s">
        <v>142</v>
      </c>
      <c r="B136" s="3" t="s">
        <v>2</v>
      </c>
      <c r="C136" s="3" t="s">
        <v>143</v>
      </c>
      <c r="D136" s="3" t="s">
        <v>0</v>
      </c>
      <c r="E136" s="3" t="s">
        <v>0</v>
      </c>
      <c r="F136" s="10">
        <v>236900</v>
      </c>
      <c r="G136" s="10">
        <v>236900</v>
      </c>
      <c r="H136" s="11">
        <f t="shared" si="2"/>
        <v>100</v>
      </c>
      <c r="I136" s="12">
        <f t="shared" si="3"/>
        <v>0</v>
      </c>
    </row>
    <row r="137" spans="1:9" ht="13.5" outlineLevel="3" x14ac:dyDescent="0.2">
      <c r="A137" s="2" t="s">
        <v>132</v>
      </c>
      <c r="B137" s="3" t="s">
        <v>2</v>
      </c>
      <c r="C137" s="3" t="s">
        <v>143</v>
      </c>
      <c r="D137" s="3" t="s">
        <v>133</v>
      </c>
      <c r="E137" s="3" t="s">
        <v>0</v>
      </c>
      <c r="F137" s="10">
        <v>236900</v>
      </c>
      <c r="G137" s="10">
        <v>236900</v>
      </c>
      <c r="H137" s="11">
        <f t="shared" ref="H137:H200" si="4">G137/F137*100</f>
        <v>100</v>
      </c>
      <c r="I137" s="12">
        <f t="shared" ref="I137:I200" si="5">G137-F137</f>
        <v>0</v>
      </c>
    </row>
    <row r="138" spans="1:9" ht="25.5" outlineLevel="4" x14ac:dyDescent="0.2">
      <c r="A138" s="2" t="s">
        <v>88</v>
      </c>
      <c r="B138" s="3" t="s">
        <v>2</v>
      </c>
      <c r="C138" s="3" t="s">
        <v>143</v>
      </c>
      <c r="D138" s="3" t="s">
        <v>134</v>
      </c>
      <c r="E138" s="3" t="s">
        <v>0</v>
      </c>
      <c r="F138" s="10">
        <v>236900</v>
      </c>
      <c r="G138" s="10">
        <v>236900</v>
      </c>
      <c r="H138" s="11">
        <f t="shared" si="4"/>
        <v>100</v>
      </c>
      <c r="I138" s="12">
        <f t="shared" si="5"/>
        <v>0</v>
      </c>
    </row>
    <row r="139" spans="1:9" ht="13.5" outlineLevel="5" x14ac:dyDescent="0.2">
      <c r="A139" s="4" t="s">
        <v>57</v>
      </c>
      <c r="B139" s="5" t="s">
        <v>2</v>
      </c>
      <c r="C139" s="5" t="s">
        <v>143</v>
      </c>
      <c r="D139" s="5" t="s">
        <v>134</v>
      </c>
      <c r="E139" s="5" t="s">
        <v>58</v>
      </c>
      <c r="F139" s="12">
        <v>236900</v>
      </c>
      <c r="G139" s="12">
        <v>236900</v>
      </c>
      <c r="H139" s="11">
        <f t="shared" si="4"/>
        <v>100</v>
      </c>
      <c r="I139" s="12">
        <f t="shared" si="5"/>
        <v>0</v>
      </c>
    </row>
    <row r="140" spans="1:9" ht="13.5" outlineLevel="2" x14ac:dyDescent="0.2">
      <c r="A140" s="2" t="s">
        <v>144</v>
      </c>
      <c r="B140" s="3" t="s">
        <v>2</v>
      </c>
      <c r="C140" s="3" t="s">
        <v>145</v>
      </c>
      <c r="D140" s="3" t="s">
        <v>0</v>
      </c>
      <c r="E140" s="3" t="s">
        <v>0</v>
      </c>
      <c r="F140" s="10">
        <v>9200</v>
      </c>
      <c r="G140" s="10">
        <v>9200</v>
      </c>
      <c r="H140" s="11">
        <f t="shared" si="4"/>
        <v>100</v>
      </c>
      <c r="I140" s="12">
        <f t="shared" si="5"/>
        <v>0</v>
      </c>
    </row>
    <row r="141" spans="1:9" ht="25.5" outlineLevel="3" x14ac:dyDescent="0.2">
      <c r="A141" s="2" t="s">
        <v>146</v>
      </c>
      <c r="B141" s="3" t="s">
        <v>2</v>
      </c>
      <c r="C141" s="3" t="s">
        <v>145</v>
      </c>
      <c r="D141" s="3" t="s">
        <v>147</v>
      </c>
      <c r="E141" s="3" t="s">
        <v>0</v>
      </c>
      <c r="F141" s="10">
        <v>9200</v>
      </c>
      <c r="G141" s="10">
        <v>9200</v>
      </c>
      <c r="H141" s="11">
        <f t="shared" si="4"/>
        <v>100</v>
      </c>
      <c r="I141" s="12">
        <f t="shared" si="5"/>
        <v>0</v>
      </c>
    </row>
    <row r="142" spans="1:9" ht="25.5" outlineLevel="4" x14ac:dyDescent="0.2">
      <c r="A142" s="2" t="s">
        <v>88</v>
      </c>
      <c r="B142" s="3" t="s">
        <v>2</v>
      </c>
      <c r="C142" s="3" t="s">
        <v>145</v>
      </c>
      <c r="D142" s="3" t="s">
        <v>148</v>
      </c>
      <c r="E142" s="3" t="s">
        <v>0</v>
      </c>
      <c r="F142" s="10">
        <v>9200</v>
      </c>
      <c r="G142" s="10">
        <v>9200</v>
      </c>
      <c r="H142" s="11">
        <f t="shared" si="4"/>
        <v>100</v>
      </c>
      <c r="I142" s="12">
        <f t="shared" si="5"/>
        <v>0</v>
      </c>
    </row>
    <row r="143" spans="1:9" ht="13.5" outlineLevel="5" x14ac:dyDescent="0.2">
      <c r="A143" s="4" t="s">
        <v>57</v>
      </c>
      <c r="B143" s="5" t="s">
        <v>2</v>
      </c>
      <c r="C143" s="5" t="s">
        <v>145</v>
      </c>
      <c r="D143" s="5" t="s">
        <v>148</v>
      </c>
      <c r="E143" s="5" t="s">
        <v>58</v>
      </c>
      <c r="F143" s="12">
        <v>9200</v>
      </c>
      <c r="G143" s="12">
        <v>9200</v>
      </c>
      <c r="H143" s="11">
        <f t="shared" si="4"/>
        <v>100</v>
      </c>
      <c r="I143" s="12">
        <f t="shared" si="5"/>
        <v>0</v>
      </c>
    </row>
    <row r="144" spans="1:9" ht="13.5" outlineLevel="1" x14ac:dyDescent="0.2">
      <c r="A144" s="2" t="s">
        <v>149</v>
      </c>
      <c r="B144" s="3" t="s">
        <v>2</v>
      </c>
      <c r="C144" s="3" t="s">
        <v>150</v>
      </c>
      <c r="D144" s="3" t="s">
        <v>0</v>
      </c>
      <c r="E144" s="3" t="s">
        <v>0</v>
      </c>
      <c r="F144" s="10">
        <v>653826.6</v>
      </c>
      <c r="G144" s="10">
        <v>110000</v>
      </c>
      <c r="H144" s="11">
        <f t="shared" si="4"/>
        <v>16.824032549302828</v>
      </c>
      <c r="I144" s="12">
        <f t="shared" si="5"/>
        <v>-543826.6</v>
      </c>
    </row>
    <row r="145" spans="1:9" ht="13.5" outlineLevel="2" x14ac:dyDescent="0.2">
      <c r="A145" s="2" t="s">
        <v>151</v>
      </c>
      <c r="B145" s="3" t="s">
        <v>2</v>
      </c>
      <c r="C145" s="3" t="s">
        <v>152</v>
      </c>
      <c r="D145" s="3" t="s">
        <v>0</v>
      </c>
      <c r="E145" s="3" t="s">
        <v>0</v>
      </c>
      <c r="F145" s="10">
        <v>653826.6</v>
      </c>
      <c r="G145" s="10">
        <v>110000</v>
      </c>
      <c r="H145" s="11">
        <f t="shared" si="4"/>
        <v>16.824032549302828</v>
      </c>
      <c r="I145" s="12">
        <f t="shared" si="5"/>
        <v>-543826.6</v>
      </c>
    </row>
    <row r="146" spans="1:9" ht="13.5" outlineLevel="3" x14ac:dyDescent="0.2">
      <c r="A146" s="2" t="s">
        <v>153</v>
      </c>
      <c r="B146" s="3" t="s">
        <v>2</v>
      </c>
      <c r="C146" s="3" t="s">
        <v>152</v>
      </c>
      <c r="D146" s="3" t="s">
        <v>154</v>
      </c>
      <c r="E146" s="3" t="s">
        <v>0</v>
      </c>
      <c r="F146" s="10">
        <v>653826.6</v>
      </c>
      <c r="G146" s="10">
        <v>110000</v>
      </c>
      <c r="H146" s="11">
        <f t="shared" si="4"/>
        <v>16.824032549302828</v>
      </c>
      <c r="I146" s="12">
        <f t="shared" si="5"/>
        <v>-543826.6</v>
      </c>
    </row>
    <row r="147" spans="1:9" ht="13.5" outlineLevel="4" x14ac:dyDescent="0.2">
      <c r="A147" s="2" t="s">
        <v>155</v>
      </c>
      <c r="B147" s="3" t="s">
        <v>2</v>
      </c>
      <c r="C147" s="3" t="s">
        <v>152</v>
      </c>
      <c r="D147" s="3" t="s">
        <v>156</v>
      </c>
      <c r="E147" s="3" t="s">
        <v>0</v>
      </c>
      <c r="F147" s="10">
        <v>653826.6</v>
      </c>
      <c r="G147" s="10">
        <v>110000</v>
      </c>
      <c r="H147" s="11">
        <f t="shared" si="4"/>
        <v>16.824032549302828</v>
      </c>
      <c r="I147" s="12">
        <f t="shared" si="5"/>
        <v>-543826.6</v>
      </c>
    </row>
    <row r="148" spans="1:9" ht="13.5" outlineLevel="5" x14ac:dyDescent="0.2">
      <c r="A148" s="4" t="s">
        <v>157</v>
      </c>
      <c r="B148" s="5" t="s">
        <v>2</v>
      </c>
      <c r="C148" s="5" t="s">
        <v>152</v>
      </c>
      <c r="D148" s="5" t="s">
        <v>156</v>
      </c>
      <c r="E148" s="5" t="s">
        <v>158</v>
      </c>
      <c r="F148" s="12">
        <v>653826.6</v>
      </c>
      <c r="G148" s="12">
        <v>110000</v>
      </c>
      <c r="H148" s="11">
        <f t="shared" si="4"/>
        <v>16.824032549302828</v>
      </c>
      <c r="I148" s="12">
        <f t="shared" si="5"/>
        <v>-543826.6</v>
      </c>
    </row>
    <row r="149" spans="1:9" ht="13.5" x14ac:dyDescent="0.2">
      <c r="A149" s="2" t="s">
        <v>159</v>
      </c>
      <c r="B149" s="3" t="s">
        <v>160</v>
      </c>
      <c r="C149" s="3" t="s">
        <v>0</v>
      </c>
      <c r="D149" s="3" t="s">
        <v>0</v>
      </c>
      <c r="E149" s="3" t="s">
        <v>0</v>
      </c>
      <c r="F149" s="10">
        <v>2384079.23</v>
      </c>
      <c r="G149" s="10">
        <v>474048.58</v>
      </c>
      <c r="H149" s="11">
        <f t="shared" si="4"/>
        <v>19.883927263608602</v>
      </c>
      <c r="I149" s="12">
        <f t="shared" si="5"/>
        <v>-1910030.65</v>
      </c>
    </row>
    <row r="150" spans="1:9" ht="13.5" outlineLevel="1" x14ac:dyDescent="0.2">
      <c r="A150" s="2" t="s">
        <v>3</v>
      </c>
      <c r="B150" s="3" t="s">
        <v>160</v>
      </c>
      <c r="C150" s="3" t="s">
        <v>4</v>
      </c>
      <c r="D150" s="3" t="s">
        <v>0</v>
      </c>
      <c r="E150" s="3" t="s">
        <v>0</v>
      </c>
      <c r="F150" s="10">
        <v>2384079.23</v>
      </c>
      <c r="G150" s="10">
        <v>474048.58</v>
      </c>
      <c r="H150" s="11">
        <f t="shared" si="4"/>
        <v>19.883927263608602</v>
      </c>
      <c r="I150" s="12">
        <f t="shared" si="5"/>
        <v>-1910030.65</v>
      </c>
    </row>
    <row r="151" spans="1:9" ht="25.5" outlineLevel="2" x14ac:dyDescent="0.2">
      <c r="A151" s="2" t="s">
        <v>30</v>
      </c>
      <c r="B151" s="3" t="s">
        <v>160</v>
      </c>
      <c r="C151" s="3" t="s">
        <v>31</v>
      </c>
      <c r="D151" s="3" t="s">
        <v>0</v>
      </c>
      <c r="E151" s="3" t="s">
        <v>0</v>
      </c>
      <c r="F151" s="10">
        <v>2375579.23</v>
      </c>
      <c r="G151" s="10">
        <v>474048.58</v>
      </c>
      <c r="H151" s="11">
        <f t="shared" si="4"/>
        <v>19.955073441183437</v>
      </c>
      <c r="I151" s="12">
        <f t="shared" si="5"/>
        <v>-1901530.65</v>
      </c>
    </row>
    <row r="152" spans="1:9" ht="38.25" outlineLevel="3" x14ac:dyDescent="0.2">
      <c r="A152" s="2" t="s">
        <v>7</v>
      </c>
      <c r="B152" s="3" t="s">
        <v>160</v>
      </c>
      <c r="C152" s="3" t="s">
        <v>31</v>
      </c>
      <c r="D152" s="3" t="s">
        <v>8</v>
      </c>
      <c r="E152" s="3" t="s">
        <v>0</v>
      </c>
      <c r="F152" s="10">
        <v>2375579.23</v>
      </c>
      <c r="G152" s="10">
        <v>474048.58</v>
      </c>
      <c r="H152" s="11">
        <f t="shared" si="4"/>
        <v>19.955073441183437</v>
      </c>
      <c r="I152" s="12">
        <f t="shared" si="5"/>
        <v>-1901530.65</v>
      </c>
    </row>
    <row r="153" spans="1:9" ht="13.5" outlineLevel="4" x14ac:dyDescent="0.2">
      <c r="A153" s="2" t="s">
        <v>15</v>
      </c>
      <c r="B153" s="3" t="s">
        <v>160</v>
      </c>
      <c r="C153" s="3" t="s">
        <v>31</v>
      </c>
      <c r="D153" s="3" t="s">
        <v>16</v>
      </c>
      <c r="E153" s="3" t="s">
        <v>0</v>
      </c>
      <c r="F153" s="10">
        <v>1240996.76</v>
      </c>
      <c r="G153" s="10">
        <v>257172.86</v>
      </c>
      <c r="H153" s="11">
        <f t="shared" si="4"/>
        <v>20.72308875326959</v>
      </c>
      <c r="I153" s="12">
        <f t="shared" si="5"/>
        <v>-983823.9</v>
      </c>
    </row>
    <row r="154" spans="1:9" ht="13.5" outlineLevel="5" x14ac:dyDescent="0.2">
      <c r="A154" s="4" t="s">
        <v>11</v>
      </c>
      <c r="B154" s="5" t="s">
        <v>160</v>
      </c>
      <c r="C154" s="5" t="s">
        <v>31</v>
      </c>
      <c r="D154" s="5" t="s">
        <v>16</v>
      </c>
      <c r="E154" s="5" t="s">
        <v>12</v>
      </c>
      <c r="F154" s="12">
        <v>1240996.76</v>
      </c>
      <c r="G154" s="12">
        <v>257172.86</v>
      </c>
      <c r="H154" s="11">
        <f t="shared" si="4"/>
        <v>20.72308875326959</v>
      </c>
      <c r="I154" s="12">
        <f t="shared" si="5"/>
        <v>-983823.9</v>
      </c>
    </row>
    <row r="155" spans="1:9" ht="25.5" outlineLevel="4" x14ac:dyDescent="0.2">
      <c r="A155" s="2" t="s">
        <v>32</v>
      </c>
      <c r="B155" s="3" t="s">
        <v>160</v>
      </c>
      <c r="C155" s="3" t="s">
        <v>31</v>
      </c>
      <c r="D155" s="3" t="s">
        <v>33</v>
      </c>
      <c r="E155" s="3" t="s">
        <v>0</v>
      </c>
      <c r="F155" s="10">
        <v>1131864.47</v>
      </c>
      <c r="G155" s="10">
        <v>216875.72</v>
      </c>
      <c r="H155" s="11">
        <f t="shared" si="4"/>
        <v>19.160926572772446</v>
      </c>
      <c r="I155" s="12">
        <f t="shared" si="5"/>
        <v>-914988.75</v>
      </c>
    </row>
    <row r="156" spans="1:9" ht="13.5" outlineLevel="5" x14ac:dyDescent="0.2">
      <c r="A156" s="4" t="s">
        <v>11</v>
      </c>
      <c r="B156" s="5" t="s">
        <v>160</v>
      </c>
      <c r="C156" s="5" t="s">
        <v>31</v>
      </c>
      <c r="D156" s="5" t="s">
        <v>33</v>
      </c>
      <c r="E156" s="5" t="s">
        <v>12</v>
      </c>
      <c r="F156" s="12">
        <v>1131864.47</v>
      </c>
      <c r="G156" s="12">
        <v>216875.72</v>
      </c>
      <c r="H156" s="11">
        <f t="shared" si="4"/>
        <v>19.160926572772446</v>
      </c>
      <c r="I156" s="12">
        <f t="shared" si="5"/>
        <v>-914988.75</v>
      </c>
    </row>
    <row r="157" spans="1:9" ht="25.5" outlineLevel="4" x14ac:dyDescent="0.2">
      <c r="A157" s="2" t="s">
        <v>22</v>
      </c>
      <c r="B157" s="3" t="s">
        <v>160</v>
      </c>
      <c r="C157" s="3" t="s">
        <v>31</v>
      </c>
      <c r="D157" s="3" t="s">
        <v>23</v>
      </c>
      <c r="E157" s="3" t="s">
        <v>0</v>
      </c>
      <c r="F157" s="10">
        <v>2718</v>
      </c>
      <c r="G157" s="10"/>
      <c r="H157" s="11">
        <f t="shared" si="4"/>
        <v>0</v>
      </c>
      <c r="I157" s="12">
        <f t="shared" si="5"/>
        <v>-2718</v>
      </c>
    </row>
    <row r="158" spans="1:9" ht="13.5" outlineLevel="5" x14ac:dyDescent="0.2">
      <c r="A158" s="4" t="s">
        <v>11</v>
      </c>
      <c r="B158" s="5" t="s">
        <v>160</v>
      </c>
      <c r="C158" s="5" t="s">
        <v>31</v>
      </c>
      <c r="D158" s="5" t="s">
        <v>23</v>
      </c>
      <c r="E158" s="5" t="s">
        <v>12</v>
      </c>
      <c r="F158" s="12">
        <v>2718</v>
      </c>
      <c r="G158" s="12"/>
      <c r="H158" s="11">
        <f t="shared" si="4"/>
        <v>0</v>
      </c>
      <c r="I158" s="12">
        <f t="shared" si="5"/>
        <v>-2718</v>
      </c>
    </row>
    <row r="159" spans="1:9" ht="13.5" outlineLevel="2" x14ac:dyDescent="0.2">
      <c r="A159" s="2" t="s">
        <v>41</v>
      </c>
      <c r="B159" s="3" t="s">
        <v>160</v>
      </c>
      <c r="C159" s="3" t="s">
        <v>42</v>
      </c>
      <c r="D159" s="3" t="s">
        <v>0</v>
      </c>
      <c r="E159" s="3" t="s">
        <v>0</v>
      </c>
      <c r="F159" s="10">
        <v>8500</v>
      </c>
      <c r="G159" s="10"/>
      <c r="H159" s="11">
        <f t="shared" si="4"/>
        <v>0</v>
      </c>
      <c r="I159" s="12">
        <f t="shared" si="5"/>
        <v>-8500</v>
      </c>
    </row>
    <row r="160" spans="1:9" ht="13.5" outlineLevel="3" x14ac:dyDescent="0.2">
      <c r="A160" s="2" t="s">
        <v>59</v>
      </c>
      <c r="B160" s="3" t="s">
        <v>160</v>
      </c>
      <c r="C160" s="3" t="s">
        <v>42</v>
      </c>
      <c r="D160" s="3" t="s">
        <v>60</v>
      </c>
      <c r="E160" s="3" t="s">
        <v>0</v>
      </c>
      <c r="F160" s="10">
        <v>8500</v>
      </c>
      <c r="G160" s="10"/>
      <c r="H160" s="11">
        <f t="shared" si="4"/>
        <v>0</v>
      </c>
      <c r="I160" s="12">
        <f t="shared" si="5"/>
        <v>-8500</v>
      </c>
    </row>
    <row r="161" spans="1:9" ht="13.5" outlineLevel="5" x14ac:dyDescent="0.2">
      <c r="A161" s="4" t="s">
        <v>11</v>
      </c>
      <c r="B161" s="5" t="s">
        <v>160</v>
      </c>
      <c r="C161" s="5" t="s">
        <v>42</v>
      </c>
      <c r="D161" s="5" t="s">
        <v>61</v>
      </c>
      <c r="E161" s="5" t="s">
        <v>12</v>
      </c>
      <c r="F161" s="12">
        <v>8500</v>
      </c>
      <c r="G161" s="12"/>
      <c r="H161" s="11">
        <f t="shared" si="4"/>
        <v>0</v>
      </c>
      <c r="I161" s="12">
        <f t="shared" si="5"/>
        <v>-8500</v>
      </c>
    </row>
    <row r="162" spans="1:9" ht="25.5" x14ac:dyDescent="0.2">
      <c r="A162" s="2" t="s">
        <v>161</v>
      </c>
      <c r="B162" s="3" t="s">
        <v>162</v>
      </c>
      <c r="C162" s="3" t="s">
        <v>0</v>
      </c>
      <c r="D162" s="3" t="s">
        <v>0</v>
      </c>
      <c r="E162" s="3" t="s">
        <v>0</v>
      </c>
      <c r="F162" s="10">
        <v>13706718.869999999</v>
      </c>
      <c r="G162" s="10">
        <v>2014126.77</v>
      </c>
      <c r="H162" s="11">
        <f t="shared" si="4"/>
        <v>14.694448679532886</v>
      </c>
      <c r="I162" s="12">
        <f t="shared" si="5"/>
        <v>-11692592.1</v>
      </c>
    </row>
    <row r="163" spans="1:9" ht="13.5" outlineLevel="1" x14ac:dyDescent="0.2">
      <c r="A163" s="2" t="s">
        <v>3</v>
      </c>
      <c r="B163" s="3" t="s">
        <v>162</v>
      </c>
      <c r="C163" s="3" t="s">
        <v>4</v>
      </c>
      <c r="D163" s="3" t="s">
        <v>0</v>
      </c>
      <c r="E163" s="3" t="s">
        <v>0</v>
      </c>
      <c r="F163" s="10">
        <v>8651718.8699999992</v>
      </c>
      <c r="G163" s="10">
        <v>1976276.77</v>
      </c>
      <c r="H163" s="11">
        <f t="shared" si="4"/>
        <v>22.842591162465734</v>
      </c>
      <c r="I163" s="12">
        <f t="shared" si="5"/>
        <v>-6675442.0999999996</v>
      </c>
    </row>
    <row r="164" spans="1:9" ht="13.5" outlineLevel="2" x14ac:dyDescent="0.2">
      <c r="A164" s="2" t="s">
        <v>41</v>
      </c>
      <c r="B164" s="3" t="s">
        <v>162</v>
      </c>
      <c r="C164" s="3" t="s">
        <v>42</v>
      </c>
      <c r="D164" s="3" t="s">
        <v>0</v>
      </c>
      <c r="E164" s="3" t="s">
        <v>0</v>
      </c>
      <c r="F164" s="10">
        <v>8651718.8699999992</v>
      </c>
      <c r="G164" s="10">
        <v>1976276.77</v>
      </c>
      <c r="H164" s="11">
        <f t="shared" si="4"/>
        <v>22.842591162465734</v>
      </c>
      <c r="I164" s="12">
        <f t="shared" si="5"/>
        <v>-6675442.0999999996</v>
      </c>
    </row>
    <row r="165" spans="1:9" ht="38.25" outlineLevel="3" x14ac:dyDescent="0.2">
      <c r="A165" s="2" t="s">
        <v>7</v>
      </c>
      <c r="B165" s="3" t="s">
        <v>162</v>
      </c>
      <c r="C165" s="3" t="s">
        <v>42</v>
      </c>
      <c r="D165" s="3" t="s">
        <v>8</v>
      </c>
      <c r="E165" s="3" t="s">
        <v>0</v>
      </c>
      <c r="F165" s="10">
        <v>7679222.8700000001</v>
      </c>
      <c r="G165" s="10">
        <v>1976276.77</v>
      </c>
      <c r="H165" s="11">
        <f t="shared" si="4"/>
        <v>25.735374574432683</v>
      </c>
      <c r="I165" s="12">
        <f t="shared" si="5"/>
        <v>-5702946.0999999996</v>
      </c>
    </row>
    <row r="166" spans="1:9" ht="13.5" outlineLevel="4" x14ac:dyDescent="0.2">
      <c r="A166" s="2" t="s">
        <v>15</v>
      </c>
      <c r="B166" s="3" t="s">
        <v>162</v>
      </c>
      <c r="C166" s="3" t="s">
        <v>42</v>
      </c>
      <c r="D166" s="3" t="s">
        <v>16</v>
      </c>
      <c r="E166" s="3" t="s">
        <v>0</v>
      </c>
      <c r="F166" s="10">
        <v>6581796.8700000001</v>
      </c>
      <c r="G166" s="10">
        <v>1607197.77</v>
      </c>
      <c r="H166" s="11">
        <f t="shared" si="4"/>
        <v>24.418829716937161</v>
      </c>
      <c r="I166" s="12">
        <f t="shared" si="5"/>
        <v>-4974599.0999999996</v>
      </c>
    </row>
    <row r="167" spans="1:9" ht="13.5" outlineLevel="5" x14ac:dyDescent="0.2">
      <c r="A167" s="4" t="s">
        <v>11</v>
      </c>
      <c r="B167" s="5" t="s">
        <v>162</v>
      </c>
      <c r="C167" s="5" t="s">
        <v>42</v>
      </c>
      <c r="D167" s="5" t="s">
        <v>16</v>
      </c>
      <c r="E167" s="5" t="s">
        <v>12</v>
      </c>
      <c r="F167" s="12">
        <v>6581796.8700000001</v>
      </c>
      <c r="G167" s="12">
        <v>1607197.77</v>
      </c>
      <c r="H167" s="11">
        <f t="shared" si="4"/>
        <v>24.418829716937161</v>
      </c>
      <c r="I167" s="12">
        <f t="shared" si="5"/>
        <v>-4974599.0999999996</v>
      </c>
    </row>
    <row r="168" spans="1:9" ht="25.5" outlineLevel="4" x14ac:dyDescent="0.2">
      <c r="A168" s="2" t="s">
        <v>22</v>
      </c>
      <c r="B168" s="3" t="s">
        <v>162</v>
      </c>
      <c r="C168" s="3" t="s">
        <v>42</v>
      </c>
      <c r="D168" s="3" t="s">
        <v>23</v>
      </c>
      <c r="E168" s="3" t="s">
        <v>0</v>
      </c>
      <c r="F168" s="10">
        <v>1097426</v>
      </c>
      <c r="G168" s="10">
        <v>369079</v>
      </c>
      <c r="H168" s="11">
        <f t="shared" si="4"/>
        <v>33.631333684457999</v>
      </c>
      <c r="I168" s="12">
        <f t="shared" si="5"/>
        <v>-728347</v>
      </c>
    </row>
    <row r="169" spans="1:9" ht="13.5" outlineLevel="5" x14ac:dyDescent="0.2">
      <c r="A169" s="4" t="s">
        <v>11</v>
      </c>
      <c r="B169" s="5" t="s">
        <v>162</v>
      </c>
      <c r="C169" s="5" t="s">
        <v>42</v>
      </c>
      <c r="D169" s="5" t="s">
        <v>23</v>
      </c>
      <c r="E169" s="5" t="s">
        <v>12</v>
      </c>
      <c r="F169" s="12">
        <v>1097426</v>
      </c>
      <c r="G169" s="12">
        <v>369079</v>
      </c>
      <c r="H169" s="11">
        <f t="shared" si="4"/>
        <v>33.631333684457999</v>
      </c>
      <c r="I169" s="12">
        <f t="shared" si="5"/>
        <v>-728347</v>
      </c>
    </row>
    <row r="170" spans="1:9" ht="25.5" outlineLevel="3" x14ac:dyDescent="0.2">
      <c r="A170" s="2" t="s">
        <v>44</v>
      </c>
      <c r="B170" s="3" t="s">
        <v>162</v>
      </c>
      <c r="C170" s="3" t="s">
        <v>42</v>
      </c>
      <c r="D170" s="3" t="s">
        <v>45</v>
      </c>
      <c r="E170" s="3" t="s">
        <v>0</v>
      </c>
      <c r="F170" s="10">
        <v>546996</v>
      </c>
      <c r="G170" s="10"/>
      <c r="H170" s="11">
        <f t="shared" si="4"/>
        <v>0</v>
      </c>
      <c r="I170" s="12">
        <f t="shared" si="5"/>
        <v>-546996</v>
      </c>
    </row>
    <row r="171" spans="1:9" ht="13.5" outlineLevel="4" x14ac:dyDescent="0.2">
      <c r="A171" s="2" t="s">
        <v>46</v>
      </c>
      <c r="B171" s="3" t="s">
        <v>162</v>
      </c>
      <c r="C171" s="3" t="s">
        <v>42</v>
      </c>
      <c r="D171" s="3" t="s">
        <v>47</v>
      </c>
      <c r="E171" s="3" t="s">
        <v>0</v>
      </c>
      <c r="F171" s="10">
        <v>546996</v>
      </c>
      <c r="G171" s="10"/>
      <c r="H171" s="11">
        <f t="shared" si="4"/>
        <v>0</v>
      </c>
      <c r="I171" s="12">
        <f t="shared" si="5"/>
        <v>-546996</v>
      </c>
    </row>
    <row r="172" spans="1:9" ht="13.5" outlineLevel="5" x14ac:dyDescent="0.2">
      <c r="A172" s="4" t="s">
        <v>11</v>
      </c>
      <c r="B172" s="5" t="s">
        <v>162</v>
      </c>
      <c r="C172" s="5" t="s">
        <v>42</v>
      </c>
      <c r="D172" s="5" t="s">
        <v>47</v>
      </c>
      <c r="E172" s="5" t="s">
        <v>12</v>
      </c>
      <c r="F172" s="12">
        <v>546996</v>
      </c>
      <c r="G172" s="12"/>
      <c r="H172" s="11">
        <f t="shared" si="4"/>
        <v>0</v>
      </c>
      <c r="I172" s="12">
        <f t="shared" si="5"/>
        <v>-546996</v>
      </c>
    </row>
    <row r="173" spans="1:9" ht="13.5" outlineLevel="3" x14ac:dyDescent="0.2">
      <c r="A173" s="2" t="s">
        <v>59</v>
      </c>
      <c r="B173" s="3" t="s">
        <v>162</v>
      </c>
      <c r="C173" s="3" t="s">
        <v>42</v>
      </c>
      <c r="D173" s="3" t="s">
        <v>60</v>
      </c>
      <c r="E173" s="3" t="s">
        <v>0</v>
      </c>
      <c r="F173" s="10">
        <v>425500</v>
      </c>
      <c r="G173" s="10"/>
      <c r="H173" s="11">
        <f t="shared" si="4"/>
        <v>0</v>
      </c>
      <c r="I173" s="12">
        <f t="shared" si="5"/>
        <v>-425500</v>
      </c>
    </row>
    <row r="174" spans="1:9" ht="13.5" outlineLevel="5" x14ac:dyDescent="0.2">
      <c r="A174" s="4" t="s">
        <v>11</v>
      </c>
      <c r="B174" s="5" t="s">
        <v>162</v>
      </c>
      <c r="C174" s="5" t="s">
        <v>42</v>
      </c>
      <c r="D174" s="5" t="s">
        <v>163</v>
      </c>
      <c r="E174" s="5" t="s">
        <v>12</v>
      </c>
      <c r="F174" s="12">
        <v>400000</v>
      </c>
      <c r="G174" s="12"/>
      <c r="H174" s="11">
        <f t="shared" si="4"/>
        <v>0</v>
      </c>
      <c r="I174" s="12">
        <f t="shared" si="5"/>
        <v>-400000</v>
      </c>
    </row>
    <row r="175" spans="1:9" ht="13.5" outlineLevel="5" x14ac:dyDescent="0.2">
      <c r="A175" s="4" t="s">
        <v>11</v>
      </c>
      <c r="B175" s="5" t="s">
        <v>162</v>
      </c>
      <c r="C175" s="5" t="s">
        <v>42</v>
      </c>
      <c r="D175" s="5" t="s">
        <v>61</v>
      </c>
      <c r="E175" s="5" t="s">
        <v>12</v>
      </c>
      <c r="F175" s="12">
        <v>25500</v>
      </c>
      <c r="G175" s="12"/>
      <c r="H175" s="11">
        <f t="shared" si="4"/>
        <v>0</v>
      </c>
      <c r="I175" s="12">
        <f t="shared" si="5"/>
        <v>-25500</v>
      </c>
    </row>
    <row r="176" spans="1:9" ht="13.5" outlineLevel="1" x14ac:dyDescent="0.2">
      <c r="A176" s="2" t="s">
        <v>94</v>
      </c>
      <c r="B176" s="3" t="s">
        <v>162</v>
      </c>
      <c r="C176" s="3" t="s">
        <v>95</v>
      </c>
      <c r="D176" s="3" t="s">
        <v>0</v>
      </c>
      <c r="E176" s="3" t="s">
        <v>0</v>
      </c>
      <c r="F176" s="10">
        <v>865000</v>
      </c>
      <c r="G176" s="10">
        <v>37850</v>
      </c>
      <c r="H176" s="11">
        <f t="shared" si="4"/>
        <v>4.3757225433526008</v>
      </c>
      <c r="I176" s="12">
        <f t="shared" si="5"/>
        <v>-827150</v>
      </c>
    </row>
    <row r="177" spans="1:9" ht="13.5" outlineLevel="2" x14ac:dyDescent="0.2">
      <c r="A177" s="2" t="s">
        <v>102</v>
      </c>
      <c r="B177" s="3" t="s">
        <v>162</v>
      </c>
      <c r="C177" s="3" t="s">
        <v>103</v>
      </c>
      <c r="D177" s="3" t="s">
        <v>0</v>
      </c>
      <c r="E177" s="3" t="s">
        <v>0</v>
      </c>
      <c r="F177" s="10">
        <v>865000</v>
      </c>
      <c r="G177" s="10">
        <v>37850</v>
      </c>
      <c r="H177" s="11">
        <f t="shared" si="4"/>
        <v>4.3757225433526008</v>
      </c>
      <c r="I177" s="12">
        <f t="shared" si="5"/>
        <v>-827150</v>
      </c>
    </row>
    <row r="178" spans="1:9" ht="13.5" outlineLevel="3" x14ac:dyDescent="0.2">
      <c r="A178" s="2" t="s">
        <v>59</v>
      </c>
      <c r="B178" s="3" t="s">
        <v>162</v>
      </c>
      <c r="C178" s="3" t="s">
        <v>103</v>
      </c>
      <c r="D178" s="3" t="s">
        <v>60</v>
      </c>
      <c r="E178" s="3" t="s">
        <v>0</v>
      </c>
      <c r="F178" s="10">
        <v>865000</v>
      </c>
      <c r="G178" s="10">
        <v>37850</v>
      </c>
      <c r="H178" s="11">
        <f t="shared" si="4"/>
        <v>4.3757225433526008</v>
      </c>
      <c r="I178" s="12">
        <f t="shared" si="5"/>
        <v>-827150</v>
      </c>
    </row>
    <row r="179" spans="1:9" ht="13.5" outlineLevel="5" x14ac:dyDescent="0.2">
      <c r="A179" s="4" t="s">
        <v>11</v>
      </c>
      <c r="B179" s="5" t="s">
        <v>162</v>
      </c>
      <c r="C179" s="5" t="s">
        <v>103</v>
      </c>
      <c r="D179" s="5" t="s">
        <v>163</v>
      </c>
      <c r="E179" s="5" t="s">
        <v>12</v>
      </c>
      <c r="F179" s="12">
        <v>865000</v>
      </c>
      <c r="G179" s="12">
        <v>37850</v>
      </c>
      <c r="H179" s="11">
        <f t="shared" si="4"/>
        <v>4.3757225433526008</v>
      </c>
      <c r="I179" s="12">
        <f t="shared" si="5"/>
        <v>-827150</v>
      </c>
    </row>
    <row r="180" spans="1:9" ht="13.5" outlineLevel="1" x14ac:dyDescent="0.2">
      <c r="A180" s="2" t="s">
        <v>149</v>
      </c>
      <c r="B180" s="3" t="s">
        <v>162</v>
      </c>
      <c r="C180" s="3" t="s">
        <v>150</v>
      </c>
      <c r="D180" s="3" t="s">
        <v>0</v>
      </c>
      <c r="E180" s="3" t="s">
        <v>0</v>
      </c>
      <c r="F180" s="10">
        <v>4190000</v>
      </c>
      <c r="G180" s="10"/>
      <c r="H180" s="11">
        <f t="shared" si="4"/>
        <v>0</v>
      </c>
      <c r="I180" s="12">
        <f t="shared" si="5"/>
        <v>-4190000</v>
      </c>
    </row>
    <row r="181" spans="1:9" ht="13.5" outlineLevel="2" x14ac:dyDescent="0.2">
      <c r="A181" s="2" t="s">
        <v>164</v>
      </c>
      <c r="B181" s="3" t="s">
        <v>162</v>
      </c>
      <c r="C181" s="3" t="s">
        <v>165</v>
      </c>
      <c r="D181" s="3" t="s">
        <v>0</v>
      </c>
      <c r="E181" s="3" t="s">
        <v>0</v>
      </c>
      <c r="F181" s="10">
        <v>4190000</v>
      </c>
      <c r="G181" s="10"/>
      <c r="H181" s="11">
        <f t="shared" si="4"/>
        <v>0</v>
      </c>
      <c r="I181" s="12">
        <f t="shared" si="5"/>
        <v>-4190000</v>
      </c>
    </row>
    <row r="182" spans="1:9" ht="13.5" outlineLevel="3" x14ac:dyDescent="0.2">
      <c r="A182" s="2" t="s">
        <v>166</v>
      </c>
      <c r="B182" s="3" t="s">
        <v>162</v>
      </c>
      <c r="C182" s="3" t="s">
        <v>165</v>
      </c>
      <c r="D182" s="3" t="s">
        <v>167</v>
      </c>
      <c r="E182" s="3" t="s">
        <v>0</v>
      </c>
      <c r="F182" s="10">
        <v>4190000</v>
      </c>
      <c r="G182" s="10"/>
      <c r="H182" s="11">
        <f t="shared" si="4"/>
        <v>0</v>
      </c>
      <c r="I182" s="12">
        <f t="shared" si="5"/>
        <v>-4190000</v>
      </c>
    </row>
    <row r="183" spans="1:9" ht="38.25" outlineLevel="4" x14ac:dyDescent="0.2">
      <c r="A183" s="2" t="s">
        <v>168</v>
      </c>
      <c r="B183" s="3" t="s">
        <v>162</v>
      </c>
      <c r="C183" s="3" t="s">
        <v>165</v>
      </c>
      <c r="D183" s="3" t="s">
        <v>169</v>
      </c>
      <c r="E183" s="3" t="s">
        <v>0</v>
      </c>
      <c r="F183" s="10">
        <v>4190000</v>
      </c>
      <c r="G183" s="10"/>
      <c r="H183" s="11">
        <f t="shared" si="4"/>
        <v>0</v>
      </c>
      <c r="I183" s="12">
        <f t="shared" si="5"/>
        <v>-4190000</v>
      </c>
    </row>
    <row r="184" spans="1:9" ht="13.5" outlineLevel="5" x14ac:dyDescent="0.2">
      <c r="A184" s="4" t="s">
        <v>157</v>
      </c>
      <c r="B184" s="5" t="s">
        <v>162</v>
      </c>
      <c r="C184" s="5" t="s">
        <v>165</v>
      </c>
      <c r="D184" s="5" t="s">
        <v>170</v>
      </c>
      <c r="E184" s="5" t="s">
        <v>158</v>
      </c>
      <c r="F184" s="12">
        <v>4190000</v>
      </c>
      <c r="G184" s="12"/>
      <c r="H184" s="11">
        <f t="shared" si="4"/>
        <v>0</v>
      </c>
      <c r="I184" s="12">
        <f t="shared" si="5"/>
        <v>-4190000</v>
      </c>
    </row>
    <row r="185" spans="1:9" ht="13.5" x14ac:dyDescent="0.2">
      <c r="A185" s="2" t="s">
        <v>171</v>
      </c>
      <c r="B185" s="3" t="s">
        <v>172</v>
      </c>
      <c r="C185" s="3" t="s">
        <v>0</v>
      </c>
      <c r="D185" s="3" t="s">
        <v>0</v>
      </c>
      <c r="E185" s="3" t="s">
        <v>0</v>
      </c>
      <c r="F185" s="10">
        <v>10786607.1</v>
      </c>
      <c r="G185" s="10">
        <v>3050425.77</v>
      </c>
      <c r="H185" s="11">
        <f t="shared" si="4"/>
        <v>28.279752305059858</v>
      </c>
      <c r="I185" s="12">
        <f t="shared" si="5"/>
        <v>-7736181.3300000001</v>
      </c>
    </row>
    <row r="186" spans="1:9" ht="13.5" outlineLevel="1" x14ac:dyDescent="0.2">
      <c r="A186" s="2" t="s">
        <v>3</v>
      </c>
      <c r="B186" s="3" t="s">
        <v>172</v>
      </c>
      <c r="C186" s="3" t="s">
        <v>4</v>
      </c>
      <c r="D186" s="3" t="s">
        <v>0</v>
      </c>
      <c r="E186" s="3" t="s">
        <v>0</v>
      </c>
      <c r="F186" s="10">
        <v>10786607.1</v>
      </c>
      <c r="G186" s="10">
        <v>3050425.77</v>
      </c>
      <c r="H186" s="11">
        <f t="shared" si="4"/>
        <v>28.279752305059858</v>
      </c>
      <c r="I186" s="12">
        <f t="shared" si="5"/>
        <v>-7736181.3300000001</v>
      </c>
    </row>
    <row r="187" spans="1:9" ht="25.5" outlineLevel="2" x14ac:dyDescent="0.2">
      <c r="A187" s="2" t="s">
        <v>30</v>
      </c>
      <c r="B187" s="3" t="s">
        <v>172</v>
      </c>
      <c r="C187" s="3" t="s">
        <v>31</v>
      </c>
      <c r="D187" s="3" t="s">
        <v>0</v>
      </c>
      <c r="E187" s="3" t="s">
        <v>0</v>
      </c>
      <c r="F187" s="10">
        <v>10772136.1</v>
      </c>
      <c r="G187" s="10">
        <v>3050425.77</v>
      </c>
      <c r="H187" s="11">
        <f t="shared" si="4"/>
        <v>28.31774256918273</v>
      </c>
      <c r="I187" s="12">
        <f t="shared" si="5"/>
        <v>-7721710.3300000001</v>
      </c>
    </row>
    <row r="188" spans="1:9" ht="38.25" outlineLevel="3" x14ac:dyDescent="0.2">
      <c r="A188" s="2" t="s">
        <v>7</v>
      </c>
      <c r="B188" s="3" t="s">
        <v>172</v>
      </c>
      <c r="C188" s="3" t="s">
        <v>31</v>
      </c>
      <c r="D188" s="3" t="s">
        <v>8</v>
      </c>
      <c r="E188" s="3" t="s">
        <v>0</v>
      </c>
      <c r="F188" s="10">
        <v>10772136.1</v>
      </c>
      <c r="G188" s="10">
        <v>3050425.77</v>
      </c>
      <c r="H188" s="11">
        <f t="shared" si="4"/>
        <v>28.31774256918273</v>
      </c>
      <c r="I188" s="12">
        <f t="shared" si="5"/>
        <v>-7721710.3300000001</v>
      </c>
    </row>
    <row r="189" spans="1:9" ht="13.5" outlineLevel="4" x14ac:dyDescent="0.2">
      <c r="A189" s="2" t="s">
        <v>15</v>
      </c>
      <c r="B189" s="3" t="s">
        <v>172</v>
      </c>
      <c r="C189" s="3" t="s">
        <v>31</v>
      </c>
      <c r="D189" s="3" t="s">
        <v>16</v>
      </c>
      <c r="E189" s="3" t="s">
        <v>0</v>
      </c>
      <c r="F189" s="10">
        <v>10746030.1</v>
      </c>
      <c r="G189" s="10">
        <v>3045804.01</v>
      </c>
      <c r="H189" s="11">
        <f t="shared" si="4"/>
        <v>28.34352762514596</v>
      </c>
      <c r="I189" s="12">
        <f t="shared" si="5"/>
        <v>-7700226.0899999999</v>
      </c>
    </row>
    <row r="190" spans="1:9" ht="13.5" outlineLevel="5" x14ac:dyDescent="0.2">
      <c r="A190" s="4" t="s">
        <v>11</v>
      </c>
      <c r="B190" s="5" t="s">
        <v>172</v>
      </c>
      <c r="C190" s="5" t="s">
        <v>31</v>
      </c>
      <c r="D190" s="5" t="s">
        <v>16</v>
      </c>
      <c r="E190" s="5" t="s">
        <v>12</v>
      </c>
      <c r="F190" s="12">
        <v>1171230.1000000001</v>
      </c>
      <c r="G190" s="12">
        <v>272270</v>
      </c>
      <c r="H190" s="11">
        <f t="shared" si="4"/>
        <v>23.246499556321169</v>
      </c>
      <c r="I190" s="12">
        <f t="shared" si="5"/>
        <v>-898960.10000000009</v>
      </c>
    </row>
    <row r="191" spans="1:9" ht="13.5" outlineLevel="5" x14ac:dyDescent="0.2">
      <c r="A191" s="4" t="s">
        <v>11</v>
      </c>
      <c r="B191" s="5" t="s">
        <v>172</v>
      </c>
      <c r="C191" s="5" t="s">
        <v>31</v>
      </c>
      <c r="D191" s="5" t="s">
        <v>173</v>
      </c>
      <c r="E191" s="5" t="s">
        <v>12</v>
      </c>
      <c r="F191" s="12">
        <v>9574800</v>
      </c>
      <c r="G191" s="12">
        <v>2773534.01</v>
      </c>
      <c r="H191" s="11">
        <f t="shared" si="4"/>
        <v>28.967017692275554</v>
      </c>
      <c r="I191" s="12">
        <f t="shared" si="5"/>
        <v>-6801265.9900000002</v>
      </c>
    </row>
    <row r="192" spans="1:9" ht="25.5" outlineLevel="4" x14ac:dyDescent="0.2">
      <c r="A192" s="2" t="s">
        <v>22</v>
      </c>
      <c r="B192" s="3" t="s">
        <v>172</v>
      </c>
      <c r="C192" s="3" t="s">
        <v>31</v>
      </c>
      <c r="D192" s="3" t="s">
        <v>23</v>
      </c>
      <c r="E192" s="3" t="s">
        <v>0</v>
      </c>
      <c r="F192" s="10">
        <v>26106</v>
      </c>
      <c r="G192" s="10">
        <v>4621.76</v>
      </c>
      <c r="H192" s="11">
        <f t="shared" si="4"/>
        <v>17.703822875967212</v>
      </c>
      <c r="I192" s="12">
        <f t="shared" si="5"/>
        <v>-21484.239999999998</v>
      </c>
    </row>
    <row r="193" spans="1:9" ht="13.5" outlineLevel="5" x14ac:dyDescent="0.2">
      <c r="A193" s="4" t="s">
        <v>11</v>
      </c>
      <c r="B193" s="5" t="s">
        <v>172</v>
      </c>
      <c r="C193" s="5" t="s">
        <v>31</v>
      </c>
      <c r="D193" s="5" t="s">
        <v>23</v>
      </c>
      <c r="E193" s="5" t="s">
        <v>12</v>
      </c>
      <c r="F193" s="12">
        <v>26106</v>
      </c>
      <c r="G193" s="12">
        <v>4621.76</v>
      </c>
      <c r="H193" s="11">
        <f t="shared" si="4"/>
        <v>17.703822875967212</v>
      </c>
      <c r="I193" s="12">
        <f t="shared" si="5"/>
        <v>-21484.239999999998</v>
      </c>
    </row>
    <row r="194" spans="1:9" ht="13.5" outlineLevel="2" x14ac:dyDescent="0.2">
      <c r="A194" s="2" t="s">
        <v>41</v>
      </c>
      <c r="B194" s="3" t="s">
        <v>172</v>
      </c>
      <c r="C194" s="3" t="s">
        <v>42</v>
      </c>
      <c r="D194" s="3" t="s">
        <v>0</v>
      </c>
      <c r="E194" s="3" t="s">
        <v>0</v>
      </c>
      <c r="F194" s="10">
        <v>14471</v>
      </c>
      <c r="G194" s="10"/>
      <c r="H194" s="11">
        <f t="shared" si="4"/>
        <v>0</v>
      </c>
      <c r="I194" s="12">
        <f t="shared" si="5"/>
        <v>-14471</v>
      </c>
    </row>
    <row r="195" spans="1:9" ht="25.5" outlineLevel="3" x14ac:dyDescent="0.2">
      <c r="A195" s="2" t="s">
        <v>44</v>
      </c>
      <c r="B195" s="3" t="s">
        <v>172</v>
      </c>
      <c r="C195" s="3" t="s">
        <v>42</v>
      </c>
      <c r="D195" s="3" t="s">
        <v>45</v>
      </c>
      <c r="E195" s="3" t="s">
        <v>0</v>
      </c>
      <c r="F195" s="10">
        <v>471</v>
      </c>
      <c r="G195" s="10"/>
      <c r="H195" s="11">
        <f t="shared" si="4"/>
        <v>0</v>
      </c>
      <c r="I195" s="12">
        <f t="shared" si="5"/>
        <v>-471</v>
      </c>
    </row>
    <row r="196" spans="1:9" ht="13.5" outlineLevel="4" x14ac:dyDescent="0.2">
      <c r="A196" s="2" t="s">
        <v>46</v>
      </c>
      <c r="B196" s="3" t="s">
        <v>172</v>
      </c>
      <c r="C196" s="3" t="s">
        <v>42</v>
      </c>
      <c r="D196" s="3" t="s">
        <v>47</v>
      </c>
      <c r="E196" s="3" t="s">
        <v>0</v>
      </c>
      <c r="F196" s="10">
        <v>471</v>
      </c>
      <c r="G196" s="10"/>
      <c r="H196" s="11">
        <f t="shared" si="4"/>
        <v>0</v>
      </c>
      <c r="I196" s="12">
        <f t="shared" si="5"/>
        <v>-471</v>
      </c>
    </row>
    <row r="197" spans="1:9" ht="13.5" outlineLevel="5" x14ac:dyDescent="0.2">
      <c r="A197" s="4" t="s">
        <v>11</v>
      </c>
      <c r="B197" s="5" t="s">
        <v>172</v>
      </c>
      <c r="C197" s="5" t="s">
        <v>42</v>
      </c>
      <c r="D197" s="5" t="s">
        <v>47</v>
      </c>
      <c r="E197" s="5" t="s">
        <v>12</v>
      </c>
      <c r="F197" s="12">
        <v>471</v>
      </c>
      <c r="G197" s="12"/>
      <c r="H197" s="11">
        <f t="shared" si="4"/>
        <v>0</v>
      </c>
      <c r="I197" s="12">
        <f t="shared" si="5"/>
        <v>-471</v>
      </c>
    </row>
    <row r="198" spans="1:9" ht="13.5" outlineLevel="3" x14ac:dyDescent="0.2">
      <c r="A198" s="2" t="s">
        <v>59</v>
      </c>
      <c r="B198" s="3" t="s">
        <v>172</v>
      </c>
      <c r="C198" s="3" t="s">
        <v>42</v>
      </c>
      <c r="D198" s="3" t="s">
        <v>60</v>
      </c>
      <c r="E198" s="3" t="s">
        <v>0</v>
      </c>
      <c r="F198" s="10">
        <v>14000</v>
      </c>
      <c r="G198" s="10"/>
      <c r="H198" s="11">
        <f t="shared" si="4"/>
        <v>0</v>
      </c>
      <c r="I198" s="12">
        <f t="shared" si="5"/>
        <v>-14000</v>
      </c>
    </row>
    <row r="199" spans="1:9" ht="13.5" outlineLevel="5" x14ac:dyDescent="0.2">
      <c r="A199" s="4" t="s">
        <v>11</v>
      </c>
      <c r="B199" s="5" t="s">
        <v>172</v>
      </c>
      <c r="C199" s="5" t="s">
        <v>42</v>
      </c>
      <c r="D199" s="5" t="s">
        <v>61</v>
      </c>
      <c r="E199" s="5" t="s">
        <v>12</v>
      </c>
      <c r="F199" s="12">
        <v>14000</v>
      </c>
      <c r="G199" s="12"/>
      <c r="H199" s="11">
        <f t="shared" si="4"/>
        <v>0</v>
      </c>
      <c r="I199" s="12">
        <f t="shared" si="5"/>
        <v>-14000</v>
      </c>
    </row>
    <row r="200" spans="1:9" ht="13.5" x14ac:dyDescent="0.2">
      <c r="A200" s="2" t="s">
        <v>174</v>
      </c>
      <c r="B200" s="3" t="s">
        <v>175</v>
      </c>
      <c r="C200" s="3" t="s">
        <v>0</v>
      </c>
      <c r="D200" s="3" t="s">
        <v>0</v>
      </c>
      <c r="E200" s="3" t="s">
        <v>0</v>
      </c>
      <c r="F200" s="10">
        <v>5571522.1200000001</v>
      </c>
      <c r="G200" s="10">
        <v>1108148.73</v>
      </c>
      <c r="H200" s="11">
        <f t="shared" si="4"/>
        <v>19.889515039742854</v>
      </c>
      <c r="I200" s="12">
        <f t="shared" si="5"/>
        <v>-4463373.3900000006</v>
      </c>
    </row>
    <row r="201" spans="1:9" ht="13.5" outlineLevel="1" x14ac:dyDescent="0.2">
      <c r="A201" s="2" t="s">
        <v>3</v>
      </c>
      <c r="B201" s="3" t="s">
        <v>175</v>
      </c>
      <c r="C201" s="3" t="s">
        <v>4</v>
      </c>
      <c r="D201" s="3" t="s">
        <v>0</v>
      </c>
      <c r="E201" s="3" t="s">
        <v>0</v>
      </c>
      <c r="F201" s="10">
        <v>5571522.1200000001</v>
      </c>
      <c r="G201" s="10">
        <v>1108148.73</v>
      </c>
      <c r="H201" s="11">
        <f t="shared" ref="H201:H264" si="6">G201/F201*100</f>
        <v>19.889515039742854</v>
      </c>
      <c r="I201" s="12">
        <f t="shared" ref="I201:I264" si="7">G201-F201</f>
        <v>-4463373.3900000006</v>
      </c>
    </row>
    <row r="202" spans="1:9" ht="38.25" outlineLevel="2" x14ac:dyDescent="0.2">
      <c r="A202" s="2" t="s">
        <v>13</v>
      </c>
      <c r="B202" s="3" t="s">
        <v>175</v>
      </c>
      <c r="C202" s="3" t="s">
        <v>14</v>
      </c>
      <c r="D202" s="3" t="s">
        <v>0</v>
      </c>
      <c r="E202" s="3" t="s">
        <v>0</v>
      </c>
      <c r="F202" s="10">
        <v>5129013.5199999996</v>
      </c>
      <c r="G202" s="10">
        <v>987948.73</v>
      </c>
      <c r="H202" s="11">
        <f t="shared" si="6"/>
        <v>19.261963848362015</v>
      </c>
      <c r="I202" s="12">
        <f t="shared" si="7"/>
        <v>-4141064.7899999996</v>
      </c>
    </row>
    <row r="203" spans="1:9" ht="38.25" outlineLevel="3" x14ac:dyDescent="0.2">
      <c r="A203" s="2" t="s">
        <v>7</v>
      </c>
      <c r="B203" s="3" t="s">
        <v>175</v>
      </c>
      <c r="C203" s="3" t="s">
        <v>14</v>
      </c>
      <c r="D203" s="3" t="s">
        <v>8</v>
      </c>
      <c r="E203" s="3" t="s">
        <v>0</v>
      </c>
      <c r="F203" s="10">
        <v>5129013.5199999996</v>
      </c>
      <c r="G203" s="10">
        <v>987948.73</v>
      </c>
      <c r="H203" s="11">
        <f t="shared" si="6"/>
        <v>19.261963848362015</v>
      </c>
      <c r="I203" s="12">
        <f t="shared" si="7"/>
        <v>-4141064.7899999996</v>
      </c>
    </row>
    <row r="204" spans="1:9" ht="13.5" outlineLevel="4" x14ac:dyDescent="0.2">
      <c r="A204" s="2" t="s">
        <v>15</v>
      </c>
      <c r="B204" s="3" t="s">
        <v>175</v>
      </c>
      <c r="C204" s="3" t="s">
        <v>14</v>
      </c>
      <c r="D204" s="3" t="s">
        <v>16</v>
      </c>
      <c r="E204" s="3" t="s">
        <v>0</v>
      </c>
      <c r="F204" s="10">
        <v>3694454.03</v>
      </c>
      <c r="G204" s="10">
        <v>743647.87</v>
      </c>
      <c r="H204" s="11">
        <f t="shared" si="6"/>
        <v>20.128762300501545</v>
      </c>
      <c r="I204" s="12">
        <f t="shared" si="7"/>
        <v>-2950806.1599999997</v>
      </c>
    </row>
    <row r="205" spans="1:9" ht="13.5" outlineLevel="5" x14ac:dyDescent="0.2">
      <c r="A205" s="4" t="s">
        <v>11</v>
      </c>
      <c r="B205" s="5" t="s">
        <v>175</v>
      </c>
      <c r="C205" s="5" t="s">
        <v>14</v>
      </c>
      <c r="D205" s="5" t="s">
        <v>16</v>
      </c>
      <c r="E205" s="5" t="s">
        <v>12</v>
      </c>
      <c r="F205" s="12">
        <v>3694454.03</v>
      </c>
      <c r="G205" s="12">
        <v>743647.87</v>
      </c>
      <c r="H205" s="11">
        <f t="shared" si="6"/>
        <v>20.128762300501545</v>
      </c>
      <c r="I205" s="12">
        <f t="shared" si="7"/>
        <v>-2950806.1599999997</v>
      </c>
    </row>
    <row r="206" spans="1:9" ht="13.5" outlineLevel="4" x14ac:dyDescent="0.2">
      <c r="A206" s="2" t="s">
        <v>17</v>
      </c>
      <c r="B206" s="3" t="s">
        <v>175</v>
      </c>
      <c r="C206" s="3" t="s">
        <v>14</v>
      </c>
      <c r="D206" s="3" t="s">
        <v>18</v>
      </c>
      <c r="E206" s="3" t="s">
        <v>0</v>
      </c>
      <c r="F206" s="10">
        <v>1046243.43</v>
      </c>
      <c r="G206" s="10">
        <v>178637.9</v>
      </c>
      <c r="H206" s="11">
        <f t="shared" si="6"/>
        <v>17.074219524609106</v>
      </c>
      <c r="I206" s="12">
        <f t="shared" si="7"/>
        <v>-867605.53</v>
      </c>
    </row>
    <row r="207" spans="1:9" ht="13.5" outlineLevel="5" x14ac:dyDescent="0.2">
      <c r="A207" s="4" t="s">
        <v>11</v>
      </c>
      <c r="B207" s="5" t="s">
        <v>175</v>
      </c>
      <c r="C207" s="5" t="s">
        <v>14</v>
      </c>
      <c r="D207" s="5" t="s">
        <v>18</v>
      </c>
      <c r="E207" s="5" t="s">
        <v>12</v>
      </c>
      <c r="F207" s="12">
        <v>1046243.43</v>
      </c>
      <c r="G207" s="12">
        <v>178637.9</v>
      </c>
      <c r="H207" s="11">
        <f t="shared" si="6"/>
        <v>17.074219524609106</v>
      </c>
      <c r="I207" s="12">
        <f t="shared" si="7"/>
        <v>-867605.53</v>
      </c>
    </row>
    <row r="208" spans="1:9" ht="13.5" outlineLevel="4" x14ac:dyDescent="0.2">
      <c r="A208" s="2" t="s">
        <v>176</v>
      </c>
      <c r="B208" s="3" t="s">
        <v>175</v>
      </c>
      <c r="C208" s="3" t="s">
        <v>14</v>
      </c>
      <c r="D208" s="3" t="s">
        <v>177</v>
      </c>
      <c r="E208" s="3" t="s">
        <v>0</v>
      </c>
      <c r="F208" s="10">
        <v>372778.56</v>
      </c>
      <c r="G208" s="10">
        <v>62128.959999999999</v>
      </c>
      <c r="H208" s="11">
        <f t="shared" si="6"/>
        <v>16.66645206204992</v>
      </c>
      <c r="I208" s="12">
        <f t="shared" si="7"/>
        <v>-310649.59999999998</v>
      </c>
    </row>
    <row r="209" spans="1:9" ht="13.5" outlineLevel="5" x14ac:dyDescent="0.2">
      <c r="A209" s="4" t="s">
        <v>11</v>
      </c>
      <c r="B209" s="5" t="s">
        <v>175</v>
      </c>
      <c r="C209" s="5" t="s">
        <v>14</v>
      </c>
      <c r="D209" s="5" t="s">
        <v>177</v>
      </c>
      <c r="E209" s="5" t="s">
        <v>12</v>
      </c>
      <c r="F209" s="12">
        <v>372778.56</v>
      </c>
      <c r="G209" s="12">
        <v>62128.959999999999</v>
      </c>
      <c r="H209" s="11">
        <f t="shared" si="6"/>
        <v>16.66645206204992</v>
      </c>
      <c r="I209" s="12">
        <f t="shared" si="7"/>
        <v>-310649.59999999998</v>
      </c>
    </row>
    <row r="210" spans="1:9" ht="25.5" outlineLevel="4" x14ac:dyDescent="0.2">
      <c r="A210" s="2" t="s">
        <v>22</v>
      </c>
      <c r="B210" s="3" t="s">
        <v>175</v>
      </c>
      <c r="C210" s="3" t="s">
        <v>14</v>
      </c>
      <c r="D210" s="3" t="s">
        <v>23</v>
      </c>
      <c r="E210" s="3" t="s">
        <v>0</v>
      </c>
      <c r="F210" s="10">
        <v>15537.5</v>
      </c>
      <c r="G210" s="10">
        <v>3534</v>
      </c>
      <c r="H210" s="11">
        <f t="shared" si="6"/>
        <v>22.744971842316975</v>
      </c>
      <c r="I210" s="12">
        <f t="shared" si="7"/>
        <v>-12003.5</v>
      </c>
    </row>
    <row r="211" spans="1:9" ht="13.5" outlineLevel="5" x14ac:dyDescent="0.2">
      <c r="A211" s="4" t="s">
        <v>11</v>
      </c>
      <c r="B211" s="5" t="s">
        <v>175</v>
      </c>
      <c r="C211" s="5" t="s">
        <v>14</v>
      </c>
      <c r="D211" s="5" t="s">
        <v>23</v>
      </c>
      <c r="E211" s="5" t="s">
        <v>12</v>
      </c>
      <c r="F211" s="12">
        <v>15537.5</v>
      </c>
      <c r="G211" s="12">
        <v>3534</v>
      </c>
      <c r="H211" s="11">
        <f t="shared" si="6"/>
        <v>22.744971842316975</v>
      </c>
      <c r="I211" s="12">
        <f t="shared" si="7"/>
        <v>-12003.5</v>
      </c>
    </row>
    <row r="212" spans="1:9" ht="13.5" outlineLevel="2" x14ac:dyDescent="0.2">
      <c r="A212" s="2" t="s">
        <v>41</v>
      </c>
      <c r="B212" s="3" t="s">
        <v>175</v>
      </c>
      <c r="C212" s="3" t="s">
        <v>42</v>
      </c>
      <c r="D212" s="3" t="s">
        <v>0</v>
      </c>
      <c r="E212" s="3" t="s">
        <v>0</v>
      </c>
      <c r="F212" s="10">
        <v>442508.6</v>
      </c>
      <c r="G212" s="10">
        <v>120200</v>
      </c>
      <c r="H212" s="11">
        <f t="shared" si="6"/>
        <v>27.163313888136862</v>
      </c>
      <c r="I212" s="12">
        <f t="shared" si="7"/>
        <v>-322308.59999999998</v>
      </c>
    </row>
    <row r="213" spans="1:9" ht="25.5" outlineLevel="3" x14ac:dyDescent="0.2">
      <c r="A213" s="2" t="s">
        <v>44</v>
      </c>
      <c r="B213" s="3" t="s">
        <v>175</v>
      </c>
      <c r="C213" s="3" t="s">
        <v>42</v>
      </c>
      <c r="D213" s="3" t="s">
        <v>45</v>
      </c>
      <c r="E213" s="3" t="s">
        <v>0</v>
      </c>
      <c r="F213" s="10">
        <v>434008.6</v>
      </c>
      <c r="G213" s="10">
        <v>120200</v>
      </c>
      <c r="H213" s="11">
        <f t="shared" si="6"/>
        <v>27.695303733612654</v>
      </c>
      <c r="I213" s="12">
        <f t="shared" si="7"/>
        <v>-313808.59999999998</v>
      </c>
    </row>
    <row r="214" spans="1:9" ht="13.5" outlineLevel="4" x14ac:dyDescent="0.2">
      <c r="A214" s="2" t="s">
        <v>46</v>
      </c>
      <c r="B214" s="3" t="s">
        <v>175</v>
      </c>
      <c r="C214" s="3" t="s">
        <v>42</v>
      </c>
      <c r="D214" s="3" t="s">
        <v>47</v>
      </c>
      <c r="E214" s="3" t="s">
        <v>0</v>
      </c>
      <c r="F214" s="10">
        <v>434008.6</v>
      </c>
      <c r="G214" s="10">
        <v>120200</v>
      </c>
      <c r="H214" s="11">
        <f t="shared" si="6"/>
        <v>27.695303733612654</v>
      </c>
      <c r="I214" s="12">
        <f t="shared" si="7"/>
        <v>-313808.59999999998</v>
      </c>
    </row>
    <row r="215" spans="1:9" ht="13.5" outlineLevel="5" x14ac:dyDescent="0.2">
      <c r="A215" s="4" t="s">
        <v>11</v>
      </c>
      <c r="B215" s="5" t="s">
        <v>175</v>
      </c>
      <c r="C215" s="5" t="s">
        <v>42</v>
      </c>
      <c r="D215" s="5" t="s">
        <v>47</v>
      </c>
      <c r="E215" s="5" t="s">
        <v>12</v>
      </c>
      <c r="F215" s="12">
        <v>434008.6</v>
      </c>
      <c r="G215" s="12">
        <v>120200</v>
      </c>
      <c r="H215" s="11">
        <f t="shared" si="6"/>
        <v>27.695303733612654</v>
      </c>
      <c r="I215" s="12">
        <f t="shared" si="7"/>
        <v>-313808.59999999998</v>
      </c>
    </row>
    <row r="216" spans="1:9" ht="13.5" outlineLevel="3" x14ac:dyDescent="0.2">
      <c r="A216" s="2" t="s">
        <v>59</v>
      </c>
      <c r="B216" s="3" t="s">
        <v>175</v>
      </c>
      <c r="C216" s="3" t="s">
        <v>42</v>
      </c>
      <c r="D216" s="3" t="s">
        <v>60</v>
      </c>
      <c r="E216" s="3" t="s">
        <v>0</v>
      </c>
      <c r="F216" s="10">
        <v>8500</v>
      </c>
      <c r="G216" s="10"/>
      <c r="H216" s="11">
        <f t="shared" si="6"/>
        <v>0</v>
      </c>
      <c r="I216" s="12">
        <f t="shared" si="7"/>
        <v>-8500</v>
      </c>
    </row>
    <row r="217" spans="1:9" ht="13.5" outlineLevel="5" x14ac:dyDescent="0.2">
      <c r="A217" s="4" t="s">
        <v>11</v>
      </c>
      <c r="B217" s="5" t="s">
        <v>175</v>
      </c>
      <c r="C217" s="5" t="s">
        <v>42</v>
      </c>
      <c r="D217" s="5" t="s">
        <v>61</v>
      </c>
      <c r="E217" s="5" t="s">
        <v>12</v>
      </c>
      <c r="F217" s="12">
        <v>8500</v>
      </c>
      <c r="G217" s="12"/>
      <c r="H217" s="11">
        <f t="shared" si="6"/>
        <v>0</v>
      </c>
      <c r="I217" s="12">
        <f t="shared" si="7"/>
        <v>-8500</v>
      </c>
    </row>
    <row r="218" spans="1:9" ht="25.5" x14ac:dyDescent="0.2">
      <c r="A218" s="2" t="s">
        <v>178</v>
      </c>
      <c r="B218" s="3" t="s">
        <v>179</v>
      </c>
      <c r="C218" s="3" t="s">
        <v>0</v>
      </c>
      <c r="D218" s="3" t="s">
        <v>0</v>
      </c>
      <c r="E218" s="3" t="s">
        <v>0</v>
      </c>
      <c r="F218" s="10">
        <v>70338047.939999998</v>
      </c>
      <c r="G218" s="10">
        <v>10129253.4</v>
      </c>
      <c r="H218" s="11">
        <f t="shared" si="6"/>
        <v>14.400816765117638</v>
      </c>
      <c r="I218" s="12">
        <f t="shared" si="7"/>
        <v>-60208794.539999999</v>
      </c>
    </row>
    <row r="219" spans="1:9" ht="13.5" outlineLevel="1" x14ac:dyDescent="0.2">
      <c r="A219" s="2" t="s">
        <v>3</v>
      </c>
      <c r="B219" s="3" t="s">
        <v>179</v>
      </c>
      <c r="C219" s="3" t="s">
        <v>4</v>
      </c>
      <c r="D219" s="3" t="s">
        <v>0</v>
      </c>
      <c r="E219" s="3" t="s">
        <v>0</v>
      </c>
      <c r="F219" s="10">
        <v>1902515.6</v>
      </c>
      <c r="G219" s="10">
        <v>487575.9</v>
      </c>
      <c r="H219" s="11">
        <f t="shared" si="6"/>
        <v>25.627958057216453</v>
      </c>
      <c r="I219" s="12">
        <f t="shared" si="7"/>
        <v>-1414939.7000000002</v>
      </c>
    </row>
    <row r="220" spans="1:9" ht="13.5" outlineLevel="2" x14ac:dyDescent="0.2">
      <c r="A220" s="2" t="s">
        <v>41</v>
      </c>
      <c r="B220" s="3" t="s">
        <v>179</v>
      </c>
      <c r="C220" s="3" t="s">
        <v>42</v>
      </c>
      <c r="D220" s="3" t="s">
        <v>0</v>
      </c>
      <c r="E220" s="3" t="s">
        <v>0</v>
      </c>
      <c r="F220" s="10">
        <v>1902515.6</v>
      </c>
      <c r="G220" s="10">
        <v>487575.9</v>
      </c>
      <c r="H220" s="11">
        <f t="shared" si="6"/>
        <v>25.627958057216453</v>
      </c>
      <c r="I220" s="12">
        <f t="shared" si="7"/>
        <v>-1414939.7000000002</v>
      </c>
    </row>
    <row r="221" spans="1:9" ht="25.5" outlineLevel="3" x14ac:dyDescent="0.2">
      <c r="A221" s="2" t="s">
        <v>44</v>
      </c>
      <c r="B221" s="3" t="s">
        <v>179</v>
      </c>
      <c r="C221" s="3" t="s">
        <v>42</v>
      </c>
      <c r="D221" s="3" t="s">
        <v>45</v>
      </c>
      <c r="E221" s="3" t="s">
        <v>0</v>
      </c>
      <c r="F221" s="10">
        <v>1860015.6</v>
      </c>
      <c r="G221" s="10">
        <v>487575.9</v>
      </c>
      <c r="H221" s="11">
        <f t="shared" si="6"/>
        <v>26.213538209034375</v>
      </c>
      <c r="I221" s="12">
        <f t="shared" si="7"/>
        <v>-1372439.7000000002</v>
      </c>
    </row>
    <row r="222" spans="1:9" ht="13.5" outlineLevel="4" x14ac:dyDescent="0.2">
      <c r="A222" s="2" t="s">
        <v>50</v>
      </c>
      <c r="B222" s="3" t="s">
        <v>179</v>
      </c>
      <c r="C222" s="3" t="s">
        <v>42</v>
      </c>
      <c r="D222" s="3" t="s">
        <v>104</v>
      </c>
      <c r="E222" s="3" t="s">
        <v>0</v>
      </c>
      <c r="F222" s="10">
        <v>1860015.6</v>
      </c>
      <c r="G222" s="10">
        <v>487575.9</v>
      </c>
      <c r="H222" s="11">
        <f t="shared" si="6"/>
        <v>26.213538209034375</v>
      </c>
      <c r="I222" s="12">
        <f t="shared" si="7"/>
        <v>-1372439.7000000002</v>
      </c>
    </row>
    <row r="223" spans="1:9" ht="38.25" outlineLevel="5" x14ac:dyDescent="0.2">
      <c r="A223" s="4" t="s">
        <v>52</v>
      </c>
      <c r="B223" s="5" t="s">
        <v>179</v>
      </c>
      <c r="C223" s="5" t="s">
        <v>42</v>
      </c>
      <c r="D223" s="5" t="s">
        <v>105</v>
      </c>
      <c r="E223" s="5" t="s">
        <v>54</v>
      </c>
      <c r="F223" s="12">
        <v>1683119.6</v>
      </c>
      <c r="G223" s="12">
        <v>420779.9</v>
      </c>
      <c r="H223" s="11">
        <f t="shared" si="6"/>
        <v>25</v>
      </c>
      <c r="I223" s="12">
        <f t="shared" si="7"/>
        <v>-1262339.7000000002</v>
      </c>
    </row>
    <row r="224" spans="1:9" ht="13.5" outlineLevel="5" x14ac:dyDescent="0.2">
      <c r="A224" s="4" t="s">
        <v>63</v>
      </c>
      <c r="B224" s="5" t="s">
        <v>179</v>
      </c>
      <c r="C224" s="5" t="s">
        <v>42</v>
      </c>
      <c r="D224" s="5" t="s">
        <v>180</v>
      </c>
      <c r="E224" s="5" t="s">
        <v>64</v>
      </c>
      <c r="F224" s="12">
        <v>176896</v>
      </c>
      <c r="G224" s="12">
        <v>66796</v>
      </c>
      <c r="H224" s="11">
        <f t="shared" si="6"/>
        <v>37.760039797395081</v>
      </c>
      <c r="I224" s="12">
        <f t="shared" si="7"/>
        <v>-110100</v>
      </c>
    </row>
    <row r="225" spans="1:9" ht="13.5" outlineLevel="3" x14ac:dyDescent="0.2">
      <c r="A225" s="2" t="s">
        <v>59</v>
      </c>
      <c r="B225" s="3" t="s">
        <v>179</v>
      </c>
      <c r="C225" s="3" t="s">
        <v>42</v>
      </c>
      <c r="D225" s="3" t="s">
        <v>60</v>
      </c>
      <c r="E225" s="3" t="s">
        <v>0</v>
      </c>
      <c r="F225" s="10">
        <v>42500</v>
      </c>
      <c r="G225" s="10"/>
      <c r="H225" s="11">
        <f t="shared" si="6"/>
        <v>0</v>
      </c>
      <c r="I225" s="12">
        <f t="shared" si="7"/>
        <v>-42500</v>
      </c>
    </row>
    <row r="226" spans="1:9" ht="13.5" outlineLevel="5" x14ac:dyDescent="0.2">
      <c r="A226" s="4" t="s">
        <v>11</v>
      </c>
      <c r="B226" s="5" t="s">
        <v>179</v>
      </c>
      <c r="C226" s="5" t="s">
        <v>42</v>
      </c>
      <c r="D226" s="5" t="s">
        <v>61</v>
      </c>
      <c r="E226" s="5" t="s">
        <v>12</v>
      </c>
      <c r="F226" s="12">
        <v>42500</v>
      </c>
      <c r="G226" s="12"/>
      <c r="H226" s="11">
        <f t="shared" si="6"/>
        <v>0</v>
      </c>
      <c r="I226" s="12">
        <f t="shared" si="7"/>
        <v>-42500</v>
      </c>
    </row>
    <row r="227" spans="1:9" ht="25.5" outlineLevel="1" x14ac:dyDescent="0.2">
      <c r="A227" s="2" t="s">
        <v>71</v>
      </c>
      <c r="B227" s="3" t="s">
        <v>179</v>
      </c>
      <c r="C227" s="3" t="s">
        <v>72</v>
      </c>
      <c r="D227" s="3" t="s">
        <v>0</v>
      </c>
      <c r="E227" s="3" t="s">
        <v>0</v>
      </c>
      <c r="F227" s="10">
        <v>1278000</v>
      </c>
      <c r="G227" s="10">
        <v>42181</v>
      </c>
      <c r="H227" s="11">
        <f t="shared" si="6"/>
        <v>3.3005477308294209</v>
      </c>
      <c r="I227" s="12">
        <f t="shared" si="7"/>
        <v>-1235819</v>
      </c>
    </row>
    <row r="228" spans="1:9" ht="25.5" outlineLevel="2" x14ac:dyDescent="0.2">
      <c r="A228" s="2" t="s">
        <v>77</v>
      </c>
      <c r="B228" s="3" t="s">
        <v>179</v>
      </c>
      <c r="C228" s="3" t="s">
        <v>78</v>
      </c>
      <c r="D228" s="3" t="s">
        <v>0</v>
      </c>
      <c r="E228" s="3" t="s">
        <v>0</v>
      </c>
      <c r="F228" s="10">
        <v>1278000</v>
      </c>
      <c r="G228" s="10">
        <v>42181</v>
      </c>
      <c r="H228" s="11">
        <f t="shared" si="6"/>
        <v>3.3005477308294209</v>
      </c>
      <c r="I228" s="12">
        <f t="shared" si="7"/>
        <v>-1235819</v>
      </c>
    </row>
    <row r="229" spans="1:9" ht="13.5" outlineLevel="3" x14ac:dyDescent="0.2">
      <c r="A229" s="2" t="s">
        <v>34</v>
      </c>
      <c r="B229" s="3" t="s">
        <v>179</v>
      </c>
      <c r="C229" s="3" t="s">
        <v>78</v>
      </c>
      <c r="D229" s="3" t="s">
        <v>36</v>
      </c>
      <c r="E229" s="3" t="s">
        <v>0</v>
      </c>
      <c r="F229" s="10">
        <v>1100000</v>
      </c>
      <c r="G229" s="10"/>
      <c r="H229" s="11">
        <f t="shared" si="6"/>
        <v>0</v>
      </c>
      <c r="I229" s="12">
        <f t="shared" si="7"/>
        <v>-1100000</v>
      </c>
    </row>
    <row r="230" spans="1:9" ht="13.5" outlineLevel="4" x14ac:dyDescent="0.2">
      <c r="A230" s="2" t="s">
        <v>37</v>
      </c>
      <c r="B230" s="3" t="s">
        <v>179</v>
      </c>
      <c r="C230" s="3" t="s">
        <v>78</v>
      </c>
      <c r="D230" s="3" t="s">
        <v>38</v>
      </c>
      <c r="E230" s="3" t="s">
        <v>0</v>
      </c>
      <c r="F230" s="10">
        <v>1100000</v>
      </c>
      <c r="G230" s="10"/>
      <c r="H230" s="11">
        <f t="shared" si="6"/>
        <v>0</v>
      </c>
      <c r="I230" s="12">
        <f t="shared" si="7"/>
        <v>-1100000</v>
      </c>
    </row>
    <row r="231" spans="1:9" ht="13.5" outlineLevel="5" x14ac:dyDescent="0.2">
      <c r="A231" s="4" t="s">
        <v>39</v>
      </c>
      <c r="B231" s="5" t="s">
        <v>179</v>
      </c>
      <c r="C231" s="5" t="s">
        <v>78</v>
      </c>
      <c r="D231" s="5" t="s">
        <v>38</v>
      </c>
      <c r="E231" s="5" t="s">
        <v>40</v>
      </c>
      <c r="F231" s="12">
        <v>1100000</v>
      </c>
      <c r="G231" s="12"/>
      <c r="H231" s="11">
        <f t="shared" si="6"/>
        <v>0</v>
      </c>
      <c r="I231" s="12">
        <f t="shared" si="7"/>
        <v>-1100000</v>
      </c>
    </row>
    <row r="232" spans="1:9" ht="13.5" outlineLevel="3" x14ac:dyDescent="0.2">
      <c r="A232" s="2" t="s">
        <v>59</v>
      </c>
      <c r="B232" s="3" t="s">
        <v>179</v>
      </c>
      <c r="C232" s="3" t="s">
        <v>78</v>
      </c>
      <c r="D232" s="3" t="s">
        <v>60</v>
      </c>
      <c r="E232" s="3" t="s">
        <v>0</v>
      </c>
      <c r="F232" s="10">
        <v>178000</v>
      </c>
      <c r="G232" s="10">
        <v>42181</v>
      </c>
      <c r="H232" s="11">
        <f t="shared" si="6"/>
        <v>23.697191011235955</v>
      </c>
      <c r="I232" s="12">
        <f t="shared" si="7"/>
        <v>-135819</v>
      </c>
    </row>
    <row r="233" spans="1:9" ht="13.5" outlineLevel="5" x14ac:dyDescent="0.2">
      <c r="A233" s="4" t="s">
        <v>11</v>
      </c>
      <c r="B233" s="5" t="s">
        <v>179</v>
      </c>
      <c r="C233" s="5" t="s">
        <v>78</v>
      </c>
      <c r="D233" s="5" t="s">
        <v>93</v>
      </c>
      <c r="E233" s="5" t="s">
        <v>12</v>
      </c>
      <c r="F233" s="12">
        <v>178000</v>
      </c>
      <c r="G233" s="12">
        <v>42181</v>
      </c>
      <c r="H233" s="11">
        <f t="shared" si="6"/>
        <v>23.697191011235955</v>
      </c>
      <c r="I233" s="12">
        <f t="shared" si="7"/>
        <v>-135819</v>
      </c>
    </row>
    <row r="234" spans="1:9" ht="13.5" outlineLevel="1" x14ac:dyDescent="0.2">
      <c r="A234" s="2" t="s">
        <v>94</v>
      </c>
      <c r="B234" s="3" t="s">
        <v>179</v>
      </c>
      <c r="C234" s="3" t="s">
        <v>95</v>
      </c>
      <c r="D234" s="3" t="s">
        <v>0</v>
      </c>
      <c r="E234" s="3" t="s">
        <v>0</v>
      </c>
      <c r="F234" s="10">
        <v>30818199.800000001</v>
      </c>
      <c r="G234" s="10">
        <v>4573790.9800000004</v>
      </c>
      <c r="H234" s="11">
        <f t="shared" si="6"/>
        <v>14.841201010060296</v>
      </c>
      <c r="I234" s="12">
        <f t="shared" si="7"/>
        <v>-26244408.82</v>
      </c>
    </row>
    <row r="235" spans="1:9" ht="13.5" outlineLevel="2" x14ac:dyDescent="0.2">
      <c r="A235" s="2" t="s">
        <v>181</v>
      </c>
      <c r="B235" s="3" t="s">
        <v>179</v>
      </c>
      <c r="C235" s="3" t="s">
        <v>182</v>
      </c>
      <c r="D235" s="3" t="s">
        <v>0</v>
      </c>
      <c r="E235" s="3" t="s">
        <v>0</v>
      </c>
      <c r="F235" s="10">
        <v>7201200</v>
      </c>
      <c r="G235" s="10">
        <v>1906680</v>
      </c>
      <c r="H235" s="11">
        <f t="shared" si="6"/>
        <v>26.477253791034826</v>
      </c>
      <c r="I235" s="12">
        <f t="shared" si="7"/>
        <v>-5294520</v>
      </c>
    </row>
    <row r="236" spans="1:9" ht="13.5" outlineLevel="3" x14ac:dyDescent="0.2">
      <c r="A236" s="2" t="s">
        <v>183</v>
      </c>
      <c r="B236" s="3" t="s">
        <v>179</v>
      </c>
      <c r="C236" s="3" t="s">
        <v>182</v>
      </c>
      <c r="D236" s="3" t="s">
        <v>184</v>
      </c>
      <c r="E236" s="3" t="s">
        <v>0</v>
      </c>
      <c r="F236" s="10">
        <v>7201200</v>
      </c>
      <c r="G236" s="10">
        <v>1906680</v>
      </c>
      <c r="H236" s="11">
        <f t="shared" si="6"/>
        <v>26.477253791034826</v>
      </c>
      <c r="I236" s="12">
        <f t="shared" si="7"/>
        <v>-5294520</v>
      </c>
    </row>
    <row r="237" spans="1:9" ht="13.5" outlineLevel="4" x14ac:dyDescent="0.2">
      <c r="A237" s="2" t="s">
        <v>185</v>
      </c>
      <c r="B237" s="3" t="s">
        <v>179</v>
      </c>
      <c r="C237" s="3" t="s">
        <v>182</v>
      </c>
      <c r="D237" s="3" t="s">
        <v>186</v>
      </c>
      <c r="E237" s="3" t="s">
        <v>0</v>
      </c>
      <c r="F237" s="10">
        <v>7201200</v>
      </c>
      <c r="G237" s="10">
        <v>1906680</v>
      </c>
      <c r="H237" s="11">
        <f t="shared" si="6"/>
        <v>26.477253791034826</v>
      </c>
      <c r="I237" s="12">
        <f t="shared" si="7"/>
        <v>-5294520</v>
      </c>
    </row>
    <row r="238" spans="1:9" ht="13.5" outlineLevel="5" x14ac:dyDescent="0.2">
      <c r="A238" s="4" t="s">
        <v>107</v>
      </c>
      <c r="B238" s="5" t="s">
        <v>179</v>
      </c>
      <c r="C238" s="5" t="s">
        <v>182</v>
      </c>
      <c r="D238" s="5" t="s">
        <v>186</v>
      </c>
      <c r="E238" s="5" t="s">
        <v>109</v>
      </c>
      <c r="F238" s="12">
        <v>7201200</v>
      </c>
      <c r="G238" s="12">
        <v>1906680</v>
      </c>
      <c r="H238" s="11">
        <f t="shared" si="6"/>
        <v>26.477253791034826</v>
      </c>
      <c r="I238" s="12">
        <f t="shared" si="7"/>
        <v>-5294520</v>
      </c>
    </row>
    <row r="239" spans="1:9" ht="13.5" outlineLevel="2" x14ac:dyDescent="0.2">
      <c r="A239" s="2" t="s">
        <v>187</v>
      </c>
      <c r="B239" s="3" t="s">
        <v>179</v>
      </c>
      <c r="C239" s="3" t="s">
        <v>188</v>
      </c>
      <c r="D239" s="3" t="s">
        <v>0</v>
      </c>
      <c r="E239" s="3" t="s">
        <v>0</v>
      </c>
      <c r="F239" s="10">
        <v>23616999.800000001</v>
      </c>
      <c r="G239" s="10">
        <v>2667110.98</v>
      </c>
      <c r="H239" s="11">
        <f t="shared" si="6"/>
        <v>11.293182887692618</v>
      </c>
      <c r="I239" s="12">
        <f t="shared" si="7"/>
        <v>-20949888.82</v>
      </c>
    </row>
    <row r="240" spans="1:9" ht="13.5" outlineLevel="3" x14ac:dyDescent="0.2">
      <c r="A240" s="2" t="s">
        <v>189</v>
      </c>
      <c r="B240" s="3" t="s">
        <v>179</v>
      </c>
      <c r="C240" s="3" t="s">
        <v>188</v>
      </c>
      <c r="D240" s="3" t="s">
        <v>190</v>
      </c>
      <c r="E240" s="3" t="s">
        <v>0</v>
      </c>
      <c r="F240" s="10">
        <v>18896999.800000001</v>
      </c>
      <c r="G240" s="10">
        <v>2667110.98</v>
      </c>
      <c r="H240" s="11">
        <f t="shared" si="6"/>
        <v>14.11393876397247</v>
      </c>
      <c r="I240" s="12">
        <f t="shared" si="7"/>
        <v>-16229888.82</v>
      </c>
    </row>
    <row r="241" spans="1:9" ht="25.5" outlineLevel="4" x14ac:dyDescent="0.2">
      <c r="A241" s="2" t="s">
        <v>191</v>
      </c>
      <c r="B241" s="3" t="s">
        <v>179</v>
      </c>
      <c r="C241" s="3" t="s">
        <v>188</v>
      </c>
      <c r="D241" s="3" t="s">
        <v>192</v>
      </c>
      <c r="E241" s="3" t="s">
        <v>0</v>
      </c>
      <c r="F241" s="10">
        <v>18896999.800000001</v>
      </c>
      <c r="G241" s="10">
        <v>2667110.98</v>
      </c>
      <c r="H241" s="11">
        <f t="shared" si="6"/>
        <v>14.11393876397247</v>
      </c>
      <c r="I241" s="12">
        <f t="shared" si="7"/>
        <v>-16229888.82</v>
      </c>
    </row>
    <row r="242" spans="1:9" ht="13.5" outlineLevel="5" x14ac:dyDescent="0.2">
      <c r="A242" s="4" t="s">
        <v>11</v>
      </c>
      <c r="B242" s="5" t="s">
        <v>179</v>
      </c>
      <c r="C242" s="5" t="s">
        <v>188</v>
      </c>
      <c r="D242" s="5" t="s">
        <v>192</v>
      </c>
      <c r="E242" s="5" t="s">
        <v>12</v>
      </c>
      <c r="F242" s="12">
        <v>18896999.800000001</v>
      </c>
      <c r="G242" s="12">
        <v>2667110.98</v>
      </c>
      <c r="H242" s="11">
        <f t="shared" si="6"/>
        <v>14.11393876397247</v>
      </c>
      <c r="I242" s="12">
        <f t="shared" si="7"/>
        <v>-16229888.82</v>
      </c>
    </row>
    <row r="243" spans="1:9" ht="13.5" outlineLevel="3" x14ac:dyDescent="0.2">
      <c r="A243" s="2" t="s">
        <v>59</v>
      </c>
      <c r="B243" s="3" t="s">
        <v>179</v>
      </c>
      <c r="C243" s="3" t="s">
        <v>188</v>
      </c>
      <c r="D243" s="3" t="s">
        <v>60</v>
      </c>
      <c r="E243" s="3" t="s">
        <v>0</v>
      </c>
      <c r="F243" s="10">
        <v>4720000</v>
      </c>
      <c r="G243" s="10"/>
      <c r="H243" s="11">
        <f t="shared" si="6"/>
        <v>0</v>
      </c>
      <c r="I243" s="12">
        <f t="shared" si="7"/>
        <v>-4720000</v>
      </c>
    </row>
    <row r="244" spans="1:9" ht="13.5" outlineLevel="5" x14ac:dyDescent="0.2">
      <c r="A244" s="4" t="s">
        <v>11</v>
      </c>
      <c r="B244" s="5" t="s">
        <v>179</v>
      </c>
      <c r="C244" s="5" t="s">
        <v>188</v>
      </c>
      <c r="D244" s="5" t="s">
        <v>193</v>
      </c>
      <c r="E244" s="5" t="s">
        <v>12</v>
      </c>
      <c r="F244" s="12">
        <v>520000</v>
      </c>
      <c r="G244" s="12"/>
      <c r="H244" s="11">
        <f t="shared" si="6"/>
        <v>0</v>
      </c>
      <c r="I244" s="12">
        <f t="shared" si="7"/>
        <v>-520000</v>
      </c>
    </row>
    <row r="245" spans="1:9" ht="13.5" outlineLevel="5" x14ac:dyDescent="0.2">
      <c r="A245" s="4" t="s">
        <v>11</v>
      </c>
      <c r="B245" s="5" t="s">
        <v>179</v>
      </c>
      <c r="C245" s="5" t="s">
        <v>188</v>
      </c>
      <c r="D245" s="5" t="s">
        <v>194</v>
      </c>
      <c r="E245" s="5" t="s">
        <v>12</v>
      </c>
      <c r="F245" s="12">
        <v>4200000</v>
      </c>
      <c r="G245" s="12"/>
      <c r="H245" s="11">
        <f t="shared" si="6"/>
        <v>0</v>
      </c>
      <c r="I245" s="12">
        <f t="shared" si="7"/>
        <v>-4200000</v>
      </c>
    </row>
    <row r="246" spans="1:9" ht="13.5" outlineLevel="1" x14ac:dyDescent="0.2">
      <c r="A246" s="2" t="s">
        <v>113</v>
      </c>
      <c r="B246" s="3" t="s">
        <v>179</v>
      </c>
      <c r="C246" s="3" t="s">
        <v>114</v>
      </c>
      <c r="D246" s="3" t="s">
        <v>0</v>
      </c>
      <c r="E246" s="3" t="s">
        <v>0</v>
      </c>
      <c r="F246" s="10">
        <v>31558132.539999999</v>
      </c>
      <c r="G246" s="10">
        <v>4985265.76</v>
      </c>
      <c r="H246" s="11">
        <f t="shared" si="6"/>
        <v>15.797087339313141</v>
      </c>
      <c r="I246" s="12">
        <f t="shared" si="7"/>
        <v>-26572866.780000001</v>
      </c>
    </row>
    <row r="247" spans="1:9" ht="13.5" outlineLevel="2" x14ac:dyDescent="0.2">
      <c r="A247" s="2" t="s">
        <v>195</v>
      </c>
      <c r="B247" s="3" t="s">
        <v>179</v>
      </c>
      <c r="C247" s="3" t="s">
        <v>196</v>
      </c>
      <c r="D247" s="3" t="s">
        <v>0</v>
      </c>
      <c r="E247" s="3" t="s">
        <v>0</v>
      </c>
      <c r="F247" s="10">
        <v>1296545</v>
      </c>
      <c r="G247" s="10"/>
      <c r="H247" s="11">
        <f t="shared" si="6"/>
        <v>0</v>
      </c>
      <c r="I247" s="12">
        <f t="shared" si="7"/>
        <v>-1296545</v>
      </c>
    </row>
    <row r="248" spans="1:9" ht="25.5" outlineLevel="3" x14ac:dyDescent="0.2">
      <c r="A248" s="2" t="s">
        <v>197</v>
      </c>
      <c r="B248" s="3" t="s">
        <v>179</v>
      </c>
      <c r="C248" s="3" t="s">
        <v>196</v>
      </c>
      <c r="D248" s="3" t="s">
        <v>198</v>
      </c>
      <c r="E248" s="3" t="s">
        <v>0</v>
      </c>
      <c r="F248" s="10">
        <v>1086545</v>
      </c>
      <c r="G248" s="10"/>
      <c r="H248" s="11">
        <f t="shared" si="6"/>
        <v>0</v>
      </c>
      <c r="I248" s="12">
        <f t="shared" si="7"/>
        <v>-1086545</v>
      </c>
    </row>
    <row r="249" spans="1:9" ht="38.25" outlineLevel="4" x14ac:dyDescent="0.2">
      <c r="A249" s="2" t="s">
        <v>199</v>
      </c>
      <c r="B249" s="3" t="s">
        <v>179</v>
      </c>
      <c r="C249" s="3" t="s">
        <v>196</v>
      </c>
      <c r="D249" s="3" t="s">
        <v>200</v>
      </c>
      <c r="E249" s="3" t="s">
        <v>0</v>
      </c>
      <c r="F249" s="10">
        <v>1086545</v>
      </c>
      <c r="G249" s="10"/>
      <c r="H249" s="11">
        <f t="shared" si="6"/>
        <v>0</v>
      </c>
      <c r="I249" s="12">
        <f t="shared" si="7"/>
        <v>-1086545</v>
      </c>
    </row>
    <row r="250" spans="1:9" ht="13.5" outlineLevel="5" x14ac:dyDescent="0.2">
      <c r="A250" s="4" t="s">
        <v>107</v>
      </c>
      <c r="B250" s="5" t="s">
        <v>179</v>
      </c>
      <c r="C250" s="5" t="s">
        <v>196</v>
      </c>
      <c r="D250" s="5" t="s">
        <v>201</v>
      </c>
      <c r="E250" s="5" t="s">
        <v>109</v>
      </c>
      <c r="F250" s="12">
        <v>1086545</v>
      </c>
      <c r="G250" s="12"/>
      <c r="H250" s="11">
        <f t="shared" si="6"/>
        <v>0</v>
      </c>
      <c r="I250" s="12">
        <f t="shared" si="7"/>
        <v>-1086545</v>
      </c>
    </row>
    <row r="251" spans="1:9" ht="13.5" outlineLevel="3" x14ac:dyDescent="0.2">
      <c r="A251" s="2" t="s">
        <v>59</v>
      </c>
      <c r="B251" s="3" t="s">
        <v>179</v>
      </c>
      <c r="C251" s="3" t="s">
        <v>196</v>
      </c>
      <c r="D251" s="3" t="s">
        <v>60</v>
      </c>
      <c r="E251" s="3" t="s">
        <v>0</v>
      </c>
      <c r="F251" s="10">
        <v>210000</v>
      </c>
      <c r="G251" s="10"/>
      <c r="H251" s="11">
        <f t="shared" si="6"/>
        <v>0</v>
      </c>
      <c r="I251" s="12">
        <f t="shared" si="7"/>
        <v>-210000</v>
      </c>
    </row>
    <row r="252" spans="1:9" ht="25.5" outlineLevel="4" x14ac:dyDescent="0.2">
      <c r="A252" s="2" t="s">
        <v>110</v>
      </c>
      <c r="B252" s="3" t="s">
        <v>179</v>
      </c>
      <c r="C252" s="3" t="s">
        <v>196</v>
      </c>
      <c r="D252" s="3" t="s">
        <v>111</v>
      </c>
      <c r="E252" s="3" t="s">
        <v>0</v>
      </c>
      <c r="F252" s="10">
        <v>210000</v>
      </c>
      <c r="G252" s="10"/>
      <c r="H252" s="11">
        <f t="shared" si="6"/>
        <v>0</v>
      </c>
      <c r="I252" s="12">
        <f t="shared" si="7"/>
        <v>-210000</v>
      </c>
    </row>
    <row r="253" spans="1:9" ht="13.5" outlineLevel="5" x14ac:dyDescent="0.2">
      <c r="A253" s="4" t="s">
        <v>11</v>
      </c>
      <c r="B253" s="5" t="s">
        <v>179</v>
      </c>
      <c r="C253" s="5" t="s">
        <v>196</v>
      </c>
      <c r="D253" s="5" t="s">
        <v>202</v>
      </c>
      <c r="E253" s="5" t="s">
        <v>12</v>
      </c>
      <c r="F253" s="12">
        <v>210000</v>
      </c>
      <c r="G253" s="12"/>
      <c r="H253" s="11">
        <f t="shared" si="6"/>
        <v>0</v>
      </c>
      <c r="I253" s="12">
        <f t="shared" si="7"/>
        <v>-210000</v>
      </c>
    </row>
    <row r="254" spans="1:9" ht="13.5" outlineLevel="2" x14ac:dyDescent="0.2">
      <c r="A254" s="2" t="s">
        <v>189</v>
      </c>
      <c r="B254" s="3" t="s">
        <v>179</v>
      </c>
      <c r="C254" s="3" t="s">
        <v>203</v>
      </c>
      <c r="D254" s="3" t="s">
        <v>0</v>
      </c>
      <c r="E254" s="3" t="s">
        <v>0</v>
      </c>
      <c r="F254" s="10">
        <v>22350473.399999999</v>
      </c>
      <c r="G254" s="10">
        <v>3436181.54</v>
      </c>
      <c r="H254" s="11">
        <f t="shared" si="6"/>
        <v>15.374088407451808</v>
      </c>
      <c r="I254" s="12">
        <f t="shared" si="7"/>
        <v>-18914291.859999999</v>
      </c>
    </row>
    <row r="255" spans="1:9" ht="13.5" outlineLevel="3" x14ac:dyDescent="0.2">
      <c r="A255" s="2" t="s">
        <v>189</v>
      </c>
      <c r="B255" s="3" t="s">
        <v>179</v>
      </c>
      <c r="C255" s="3" t="s">
        <v>203</v>
      </c>
      <c r="D255" s="3" t="s">
        <v>190</v>
      </c>
      <c r="E255" s="3" t="s">
        <v>0</v>
      </c>
      <c r="F255" s="10">
        <v>22090473.399999999</v>
      </c>
      <c r="G255" s="10">
        <v>3436181.54</v>
      </c>
      <c r="H255" s="11">
        <f t="shared" si="6"/>
        <v>15.555038037346906</v>
      </c>
      <c r="I255" s="12">
        <f t="shared" si="7"/>
        <v>-18654291.859999999</v>
      </c>
    </row>
    <row r="256" spans="1:9" ht="13.5" outlineLevel="4" x14ac:dyDescent="0.2">
      <c r="A256" s="2" t="s">
        <v>204</v>
      </c>
      <c r="B256" s="3" t="s">
        <v>179</v>
      </c>
      <c r="C256" s="3" t="s">
        <v>203</v>
      </c>
      <c r="D256" s="3" t="s">
        <v>205</v>
      </c>
      <c r="E256" s="3" t="s">
        <v>0</v>
      </c>
      <c r="F256" s="10">
        <v>14785069.9</v>
      </c>
      <c r="G256" s="10">
        <v>2763651.54</v>
      </c>
      <c r="H256" s="11">
        <f t="shared" si="6"/>
        <v>18.692177708270421</v>
      </c>
      <c r="I256" s="12">
        <f t="shared" si="7"/>
        <v>-12021418.359999999</v>
      </c>
    </row>
    <row r="257" spans="1:9" ht="13.5" outlineLevel="5" x14ac:dyDescent="0.2">
      <c r="A257" s="4" t="s">
        <v>11</v>
      </c>
      <c r="B257" s="5" t="s">
        <v>179</v>
      </c>
      <c r="C257" s="5" t="s">
        <v>203</v>
      </c>
      <c r="D257" s="5" t="s">
        <v>205</v>
      </c>
      <c r="E257" s="5" t="s">
        <v>12</v>
      </c>
      <c r="F257" s="12">
        <v>14785069.9</v>
      </c>
      <c r="G257" s="12">
        <v>2763651.54</v>
      </c>
      <c r="H257" s="11">
        <f t="shared" si="6"/>
        <v>18.692177708270421</v>
      </c>
      <c r="I257" s="12">
        <f t="shared" si="7"/>
        <v>-12021418.359999999</v>
      </c>
    </row>
    <row r="258" spans="1:9" ht="25.5" outlineLevel="4" x14ac:dyDescent="0.2">
      <c r="A258" s="2" t="s">
        <v>191</v>
      </c>
      <c r="B258" s="3" t="s">
        <v>179</v>
      </c>
      <c r="C258" s="3" t="s">
        <v>203</v>
      </c>
      <c r="D258" s="3" t="s">
        <v>192</v>
      </c>
      <c r="E258" s="3" t="s">
        <v>0</v>
      </c>
      <c r="F258" s="10"/>
      <c r="G258" s="10"/>
      <c r="H258" s="11"/>
      <c r="I258" s="12">
        <f t="shared" si="7"/>
        <v>0</v>
      </c>
    </row>
    <row r="259" spans="1:9" ht="13.5" outlineLevel="5" x14ac:dyDescent="0.2">
      <c r="A259" s="4" t="s">
        <v>11</v>
      </c>
      <c r="B259" s="5" t="s">
        <v>179</v>
      </c>
      <c r="C259" s="5" t="s">
        <v>203</v>
      </c>
      <c r="D259" s="5" t="s">
        <v>192</v>
      </c>
      <c r="E259" s="5" t="s">
        <v>12</v>
      </c>
      <c r="F259" s="12"/>
      <c r="G259" s="12"/>
      <c r="H259" s="11"/>
      <c r="I259" s="12">
        <f t="shared" si="7"/>
        <v>0</v>
      </c>
    </row>
    <row r="260" spans="1:9" ht="13.5" outlineLevel="4" x14ac:dyDescent="0.2">
      <c r="A260" s="2" t="s">
        <v>206</v>
      </c>
      <c r="B260" s="3" t="s">
        <v>179</v>
      </c>
      <c r="C260" s="3" t="s">
        <v>203</v>
      </c>
      <c r="D260" s="3" t="s">
        <v>207</v>
      </c>
      <c r="E260" s="3" t="s">
        <v>0</v>
      </c>
      <c r="F260" s="10">
        <v>2750150</v>
      </c>
      <c r="G260" s="10">
        <v>474500</v>
      </c>
      <c r="H260" s="11">
        <f t="shared" si="6"/>
        <v>17.253604348853699</v>
      </c>
      <c r="I260" s="12">
        <f t="shared" si="7"/>
        <v>-2275650</v>
      </c>
    </row>
    <row r="261" spans="1:9" ht="13.5" outlineLevel="5" x14ac:dyDescent="0.2">
      <c r="A261" s="4" t="s">
        <v>11</v>
      </c>
      <c r="B261" s="5" t="s">
        <v>179</v>
      </c>
      <c r="C261" s="5" t="s">
        <v>203</v>
      </c>
      <c r="D261" s="5" t="s">
        <v>207</v>
      </c>
      <c r="E261" s="5" t="s">
        <v>12</v>
      </c>
      <c r="F261" s="12">
        <v>2750150</v>
      </c>
      <c r="G261" s="12">
        <v>474500</v>
      </c>
      <c r="H261" s="11">
        <f t="shared" si="6"/>
        <v>17.253604348853699</v>
      </c>
      <c r="I261" s="12">
        <f t="shared" si="7"/>
        <v>-2275650</v>
      </c>
    </row>
    <row r="262" spans="1:9" ht="13.5" outlineLevel="4" x14ac:dyDescent="0.2">
      <c r="A262" s="2" t="s">
        <v>208</v>
      </c>
      <c r="B262" s="3" t="s">
        <v>179</v>
      </c>
      <c r="C262" s="3" t="s">
        <v>203</v>
      </c>
      <c r="D262" s="3" t="s">
        <v>209</v>
      </c>
      <c r="E262" s="3" t="s">
        <v>0</v>
      </c>
      <c r="F262" s="10">
        <v>1189151.1000000001</v>
      </c>
      <c r="G262" s="10"/>
      <c r="H262" s="11">
        <f t="shared" si="6"/>
        <v>0</v>
      </c>
      <c r="I262" s="12">
        <f t="shared" si="7"/>
        <v>-1189151.1000000001</v>
      </c>
    </row>
    <row r="263" spans="1:9" ht="13.5" outlineLevel="5" x14ac:dyDescent="0.2">
      <c r="A263" s="4" t="s">
        <v>11</v>
      </c>
      <c r="B263" s="5" t="s">
        <v>179</v>
      </c>
      <c r="C263" s="5" t="s">
        <v>203</v>
      </c>
      <c r="D263" s="5" t="s">
        <v>209</v>
      </c>
      <c r="E263" s="5" t="s">
        <v>12</v>
      </c>
      <c r="F263" s="12">
        <v>1189151.1000000001</v>
      </c>
      <c r="G263" s="12"/>
      <c r="H263" s="11">
        <f t="shared" si="6"/>
        <v>0</v>
      </c>
      <c r="I263" s="12">
        <f t="shared" si="7"/>
        <v>-1189151.1000000001</v>
      </c>
    </row>
    <row r="264" spans="1:9" ht="25.5" outlineLevel="4" x14ac:dyDescent="0.2">
      <c r="A264" s="2" t="s">
        <v>210</v>
      </c>
      <c r="B264" s="3" t="s">
        <v>179</v>
      </c>
      <c r="C264" s="3" t="s">
        <v>203</v>
      </c>
      <c r="D264" s="3" t="s">
        <v>211</v>
      </c>
      <c r="E264" s="3" t="s">
        <v>0</v>
      </c>
      <c r="F264" s="10">
        <v>3366102.4</v>
      </c>
      <c r="G264" s="10">
        <v>198030</v>
      </c>
      <c r="H264" s="11">
        <f t="shared" si="6"/>
        <v>5.8830652329531032</v>
      </c>
      <c r="I264" s="12">
        <f t="shared" si="7"/>
        <v>-3168072.4</v>
      </c>
    </row>
    <row r="265" spans="1:9" ht="13.5" outlineLevel="5" x14ac:dyDescent="0.2">
      <c r="A265" s="4" t="s">
        <v>11</v>
      </c>
      <c r="B265" s="5" t="s">
        <v>179</v>
      </c>
      <c r="C265" s="5" t="s">
        <v>203</v>
      </c>
      <c r="D265" s="5" t="s">
        <v>211</v>
      </c>
      <c r="E265" s="5" t="s">
        <v>12</v>
      </c>
      <c r="F265" s="12">
        <v>3366102.4</v>
      </c>
      <c r="G265" s="12">
        <v>198030</v>
      </c>
      <c r="H265" s="11">
        <f t="shared" ref="H265:H328" si="8">G265/F265*100</f>
        <v>5.8830652329531032</v>
      </c>
      <c r="I265" s="12">
        <f t="shared" ref="I265:I328" si="9">G265-F265</f>
        <v>-3168072.4</v>
      </c>
    </row>
    <row r="266" spans="1:9" ht="13.5" outlineLevel="3" x14ac:dyDescent="0.2">
      <c r="A266" s="2" t="s">
        <v>59</v>
      </c>
      <c r="B266" s="3" t="s">
        <v>179</v>
      </c>
      <c r="C266" s="3" t="s">
        <v>203</v>
      </c>
      <c r="D266" s="3" t="s">
        <v>60</v>
      </c>
      <c r="E266" s="3" t="s">
        <v>0</v>
      </c>
      <c r="F266" s="10">
        <v>260000</v>
      </c>
      <c r="G266" s="10"/>
      <c r="H266" s="11">
        <f t="shared" si="8"/>
        <v>0</v>
      </c>
      <c r="I266" s="12">
        <f t="shared" si="9"/>
        <v>-260000</v>
      </c>
    </row>
    <row r="267" spans="1:9" ht="13.5" outlineLevel="5" x14ac:dyDescent="0.2">
      <c r="A267" s="4" t="s">
        <v>11</v>
      </c>
      <c r="B267" s="5" t="s">
        <v>179</v>
      </c>
      <c r="C267" s="5" t="s">
        <v>203</v>
      </c>
      <c r="D267" s="5" t="s">
        <v>193</v>
      </c>
      <c r="E267" s="5" t="s">
        <v>12</v>
      </c>
      <c r="F267" s="12">
        <v>260000</v>
      </c>
      <c r="G267" s="12"/>
      <c r="H267" s="11">
        <f t="shared" si="8"/>
        <v>0</v>
      </c>
      <c r="I267" s="12">
        <f t="shared" si="9"/>
        <v>-260000</v>
      </c>
    </row>
    <row r="268" spans="1:9" ht="13.5" outlineLevel="5" x14ac:dyDescent="0.2">
      <c r="A268" s="4" t="s">
        <v>11</v>
      </c>
      <c r="B268" s="5" t="s">
        <v>179</v>
      </c>
      <c r="C268" s="5" t="s">
        <v>203</v>
      </c>
      <c r="D268" s="5" t="s">
        <v>194</v>
      </c>
      <c r="E268" s="5" t="s">
        <v>12</v>
      </c>
      <c r="F268" s="12"/>
      <c r="G268" s="12"/>
      <c r="H268" s="11"/>
      <c r="I268" s="12">
        <f t="shared" si="9"/>
        <v>0</v>
      </c>
    </row>
    <row r="269" spans="1:9" ht="13.5" outlineLevel="2" x14ac:dyDescent="0.2">
      <c r="A269" s="2" t="s">
        <v>115</v>
      </c>
      <c r="B269" s="3" t="s">
        <v>179</v>
      </c>
      <c r="C269" s="3" t="s">
        <v>116</v>
      </c>
      <c r="D269" s="3" t="s">
        <v>0</v>
      </c>
      <c r="E269" s="3" t="s">
        <v>0</v>
      </c>
      <c r="F269" s="10">
        <v>7911114.1399999997</v>
      </c>
      <c r="G269" s="10">
        <v>1549084.22</v>
      </c>
      <c r="H269" s="11">
        <f t="shared" si="8"/>
        <v>19.581113261500739</v>
      </c>
      <c r="I269" s="12">
        <f t="shared" si="9"/>
        <v>-6362029.9199999999</v>
      </c>
    </row>
    <row r="270" spans="1:9" ht="38.25" outlineLevel="3" x14ac:dyDescent="0.2">
      <c r="A270" s="2" t="s">
        <v>7</v>
      </c>
      <c r="B270" s="3" t="s">
        <v>179</v>
      </c>
      <c r="C270" s="3" t="s">
        <v>116</v>
      </c>
      <c r="D270" s="3" t="s">
        <v>8</v>
      </c>
      <c r="E270" s="3" t="s">
        <v>0</v>
      </c>
      <c r="F270" s="10">
        <v>7911114.1399999997</v>
      </c>
      <c r="G270" s="10">
        <v>1549084.22</v>
      </c>
      <c r="H270" s="11">
        <f t="shared" si="8"/>
        <v>19.581113261500739</v>
      </c>
      <c r="I270" s="12">
        <f t="shared" si="9"/>
        <v>-6362029.9199999999</v>
      </c>
    </row>
    <row r="271" spans="1:9" ht="13.5" outlineLevel="4" x14ac:dyDescent="0.2">
      <c r="A271" s="2" t="s">
        <v>15</v>
      </c>
      <c r="B271" s="3" t="s">
        <v>179</v>
      </c>
      <c r="C271" s="3" t="s">
        <v>116</v>
      </c>
      <c r="D271" s="3" t="s">
        <v>16</v>
      </c>
      <c r="E271" s="3" t="s">
        <v>0</v>
      </c>
      <c r="F271" s="10">
        <v>7901214.1399999997</v>
      </c>
      <c r="G271" s="10">
        <v>1546969.22</v>
      </c>
      <c r="H271" s="11">
        <f t="shared" si="8"/>
        <v>19.578879809983228</v>
      </c>
      <c r="I271" s="12">
        <f t="shared" si="9"/>
        <v>-6354244.9199999999</v>
      </c>
    </row>
    <row r="272" spans="1:9" ht="13.5" outlineLevel="5" x14ac:dyDescent="0.2">
      <c r="A272" s="4" t="s">
        <v>11</v>
      </c>
      <c r="B272" s="5" t="s">
        <v>179</v>
      </c>
      <c r="C272" s="5" t="s">
        <v>116</v>
      </c>
      <c r="D272" s="5" t="s">
        <v>16</v>
      </c>
      <c r="E272" s="5" t="s">
        <v>12</v>
      </c>
      <c r="F272" s="12">
        <v>7901214.1399999997</v>
      </c>
      <c r="G272" s="12">
        <v>1546969.22</v>
      </c>
      <c r="H272" s="11">
        <f t="shared" si="8"/>
        <v>19.578879809983228</v>
      </c>
      <c r="I272" s="12">
        <f t="shared" si="9"/>
        <v>-6354244.9199999999</v>
      </c>
    </row>
    <row r="273" spans="1:9" ht="25.5" outlineLevel="4" x14ac:dyDescent="0.2">
      <c r="A273" s="2" t="s">
        <v>22</v>
      </c>
      <c r="B273" s="3" t="s">
        <v>179</v>
      </c>
      <c r="C273" s="3" t="s">
        <v>116</v>
      </c>
      <c r="D273" s="3" t="s">
        <v>23</v>
      </c>
      <c r="E273" s="3" t="s">
        <v>0</v>
      </c>
      <c r="F273" s="10">
        <v>9900</v>
      </c>
      <c r="G273" s="10">
        <v>2115</v>
      </c>
      <c r="H273" s="11">
        <f t="shared" si="8"/>
        <v>21.363636363636363</v>
      </c>
      <c r="I273" s="12">
        <f t="shared" si="9"/>
        <v>-7785</v>
      </c>
    </row>
    <row r="274" spans="1:9" ht="13.5" outlineLevel="5" x14ac:dyDescent="0.2">
      <c r="A274" s="4" t="s">
        <v>11</v>
      </c>
      <c r="B274" s="5" t="s">
        <v>179</v>
      </c>
      <c r="C274" s="5" t="s">
        <v>116</v>
      </c>
      <c r="D274" s="5" t="s">
        <v>23</v>
      </c>
      <c r="E274" s="5" t="s">
        <v>12</v>
      </c>
      <c r="F274" s="12">
        <v>9900</v>
      </c>
      <c r="G274" s="12">
        <v>2115</v>
      </c>
      <c r="H274" s="11">
        <f t="shared" si="8"/>
        <v>21.363636363636363</v>
      </c>
      <c r="I274" s="12">
        <f t="shared" si="9"/>
        <v>-7785</v>
      </c>
    </row>
    <row r="275" spans="1:9" ht="13.5" outlineLevel="1" x14ac:dyDescent="0.2">
      <c r="A275" s="2" t="s">
        <v>212</v>
      </c>
      <c r="B275" s="3" t="s">
        <v>179</v>
      </c>
      <c r="C275" s="3" t="s">
        <v>213</v>
      </c>
      <c r="D275" s="3" t="s">
        <v>0</v>
      </c>
      <c r="E275" s="3" t="s">
        <v>0</v>
      </c>
      <c r="F275" s="10">
        <v>281200</v>
      </c>
      <c r="G275" s="10">
        <v>40439.760000000002</v>
      </c>
      <c r="H275" s="11">
        <f t="shared" si="8"/>
        <v>14.381137980085349</v>
      </c>
      <c r="I275" s="12">
        <f t="shared" si="9"/>
        <v>-240760.24</v>
      </c>
    </row>
    <row r="276" spans="1:9" ht="13.5" outlineLevel="2" x14ac:dyDescent="0.2">
      <c r="A276" s="2" t="s">
        <v>214</v>
      </c>
      <c r="B276" s="3" t="s">
        <v>179</v>
      </c>
      <c r="C276" s="3" t="s">
        <v>215</v>
      </c>
      <c r="D276" s="3" t="s">
        <v>0</v>
      </c>
      <c r="E276" s="3" t="s">
        <v>0</v>
      </c>
      <c r="F276" s="10">
        <v>281200</v>
      </c>
      <c r="G276" s="10">
        <v>40439.760000000002</v>
      </c>
      <c r="H276" s="11">
        <f t="shared" si="8"/>
        <v>14.381137980085349</v>
      </c>
      <c r="I276" s="12">
        <f t="shared" si="9"/>
        <v>-240760.24</v>
      </c>
    </row>
    <row r="277" spans="1:9" ht="38.25" outlineLevel="3" x14ac:dyDescent="0.2">
      <c r="A277" s="2" t="s">
        <v>7</v>
      </c>
      <c r="B277" s="3" t="s">
        <v>179</v>
      </c>
      <c r="C277" s="3" t="s">
        <v>215</v>
      </c>
      <c r="D277" s="3" t="s">
        <v>8</v>
      </c>
      <c r="E277" s="3" t="s">
        <v>0</v>
      </c>
      <c r="F277" s="10">
        <v>281200</v>
      </c>
      <c r="G277" s="10">
        <v>40439.760000000002</v>
      </c>
      <c r="H277" s="11">
        <f t="shared" si="8"/>
        <v>14.381137980085349</v>
      </c>
      <c r="I277" s="12">
        <f t="shared" si="9"/>
        <v>-240760.24</v>
      </c>
    </row>
    <row r="278" spans="1:9" ht="13.5" outlineLevel="4" x14ac:dyDescent="0.2">
      <c r="A278" s="2" t="s">
        <v>15</v>
      </c>
      <c r="B278" s="3" t="s">
        <v>179</v>
      </c>
      <c r="C278" s="3" t="s">
        <v>215</v>
      </c>
      <c r="D278" s="3" t="s">
        <v>16</v>
      </c>
      <c r="E278" s="3" t="s">
        <v>0</v>
      </c>
      <c r="F278" s="10">
        <v>281200</v>
      </c>
      <c r="G278" s="10">
        <v>40439.760000000002</v>
      </c>
      <c r="H278" s="11">
        <f t="shared" si="8"/>
        <v>14.381137980085349</v>
      </c>
      <c r="I278" s="12">
        <f t="shared" si="9"/>
        <v>-240760.24</v>
      </c>
    </row>
    <row r="279" spans="1:9" ht="13.5" outlineLevel="5" x14ac:dyDescent="0.2">
      <c r="A279" s="4" t="s">
        <v>11</v>
      </c>
      <c r="B279" s="5" t="s">
        <v>179</v>
      </c>
      <c r="C279" s="5" t="s">
        <v>215</v>
      </c>
      <c r="D279" s="5" t="s">
        <v>216</v>
      </c>
      <c r="E279" s="5" t="s">
        <v>12</v>
      </c>
      <c r="F279" s="12">
        <v>281200</v>
      </c>
      <c r="G279" s="12">
        <v>40439.760000000002</v>
      </c>
      <c r="H279" s="11">
        <f t="shared" si="8"/>
        <v>14.381137980085349</v>
      </c>
      <c r="I279" s="12">
        <f t="shared" si="9"/>
        <v>-240760.24</v>
      </c>
    </row>
    <row r="280" spans="1:9" ht="13.5" outlineLevel="1" x14ac:dyDescent="0.2">
      <c r="A280" s="2" t="s">
        <v>149</v>
      </c>
      <c r="B280" s="3" t="s">
        <v>179</v>
      </c>
      <c r="C280" s="3" t="s">
        <v>150</v>
      </c>
      <c r="D280" s="3" t="s">
        <v>0</v>
      </c>
      <c r="E280" s="3" t="s">
        <v>0</v>
      </c>
      <c r="F280" s="10">
        <v>4500000</v>
      </c>
      <c r="G280" s="10"/>
      <c r="H280" s="11">
        <f t="shared" si="8"/>
        <v>0</v>
      </c>
      <c r="I280" s="12">
        <f t="shared" si="9"/>
        <v>-4500000</v>
      </c>
    </row>
    <row r="281" spans="1:9" ht="13.5" outlineLevel="2" x14ac:dyDescent="0.2">
      <c r="A281" s="2" t="s">
        <v>151</v>
      </c>
      <c r="B281" s="3" t="s">
        <v>179</v>
      </c>
      <c r="C281" s="3" t="s">
        <v>152</v>
      </c>
      <c r="D281" s="3" t="s">
        <v>0</v>
      </c>
      <c r="E281" s="3" t="s">
        <v>0</v>
      </c>
      <c r="F281" s="10">
        <v>4500000</v>
      </c>
      <c r="G281" s="10"/>
      <c r="H281" s="11">
        <f t="shared" si="8"/>
        <v>0</v>
      </c>
      <c r="I281" s="12">
        <f t="shared" si="9"/>
        <v>-4500000</v>
      </c>
    </row>
    <row r="282" spans="1:9" ht="13.5" outlineLevel="3" x14ac:dyDescent="0.2">
      <c r="A282" s="2" t="s">
        <v>59</v>
      </c>
      <c r="B282" s="3" t="s">
        <v>179</v>
      </c>
      <c r="C282" s="3" t="s">
        <v>152</v>
      </c>
      <c r="D282" s="3" t="s">
        <v>60</v>
      </c>
      <c r="E282" s="3" t="s">
        <v>0</v>
      </c>
      <c r="F282" s="10">
        <v>4500000</v>
      </c>
      <c r="G282" s="10"/>
      <c r="H282" s="11">
        <f t="shared" si="8"/>
        <v>0</v>
      </c>
      <c r="I282" s="12">
        <f t="shared" si="9"/>
        <v>-4500000</v>
      </c>
    </row>
    <row r="283" spans="1:9" ht="25.5" outlineLevel="4" x14ac:dyDescent="0.2">
      <c r="A283" s="2" t="s">
        <v>110</v>
      </c>
      <c r="B283" s="3" t="s">
        <v>179</v>
      </c>
      <c r="C283" s="3" t="s">
        <v>152</v>
      </c>
      <c r="D283" s="3" t="s">
        <v>111</v>
      </c>
      <c r="E283" s="3" t="s">
        <v>0</v>
      </c>
      <c r="F283" s="10">
        <v>4500000</v>
      </c>
      <c r="G283" s="10"/>
      <c r="H283" s="11">
        <f t="shared" si="8"/>
        <v>0</v>
      </c>
      <c r="I283" s="12">
        <f t="shared" si="9"/>
        <v>-4500000</v>
      </c>
    </row>
    <row r="284" spans="1:9" ht="13.5" outlineLevel="5" x14ac:dyDescent="0.2">
      <c r="A284" s="4" t="s">
        <v>157</v>
      </c>
      <c r="B284" s="5" t="s">
        <v>179</v>
      </c>
      <c r="C284" s="5" t="s">
        <v>152</v>
      </c>
      <c r="D284" s="5" t="s">
        <v>217</v>
      </c>
      <c r="E284" s="5" t="s">
        <v>158</v>
      </c>
      <c r="F284" s="12">
        <v>2000000</v>
      </c>
      <c r="G284" s="12"/>
      <c r="H284" s="11">
        <f t="shared" si="8"/>
        <v>0</v>
      </c>
      <c r="I284" s="12">
        <f t="shared" si="9"/>
        <v>-2000000</v>
      </c>
    </row>
    <row r="285" spans="1:9" ht="13.5" outlineLevel="5" x14ac:dyDescent="0.2">
      <c r="A285" s="4" t="s">
        <v>157</v>
      </c>
      <c r="B285" s="5" t="s">
        <v>179</v>
      </c>
      <c r="C285" s="5" t="s">
        <v>152</v>
      </c>
      <c r="D285" s="5" t="s">
        <v>218</v>
      </c>
      <c r="E285" s="5" t="s">
        <v>158</v>
      </c>
      <c r="F285" s="12">
        <v>2500000</v>
      </c>
      <c r="G285" s="12"/>
      <c r="H285" s="11">
        <f t="shared" si="8"/>
        <v>0</v>
      </c>
      <c r="I285" s="12">
        <f t="shared" si="9"/>
        <v>-2500000</v>
      </c>
    </row>
    <row r="286" spans="1:9" ht="13.5" x14ac:dyDescent="0.2">
      <c r="A286" s="2" t="s">
        <v>219</v>
      </c>
      <c r="B286" s="3" t="s">
        <v>220</v>
      </c>
      <c r="C286" s="3" t="s">
        <v>0</v>
      </c>
      <c r="D286" s="3" t="s">
        <v>0</v>
      </c>
      <c r="E286" s="3" t="s">
        <v>0</v>
      </c>
      <c r="F286" s="10">
        <v>52107800</v>
      </c>
      <c r="G286" s="10">
        <v>16166662.529999999</v>
      </c>
      <c r="H286" s="11">
        <f t="shared" si="8"/>
        <v>31.025417557448208</v>
      </c>
      <c r="I286" s="12">
        <f t="shared" si="9"/>
        <v>-35941137.469999999</v>
      </c>
    </row>
    <row r="287" spans="1:9" ht="13.5" outlineLevel="1" x14ac:dyDescent="0.2">
      <c r="A287" s="2" t="s">
        <v>128</v>
      </c>
      <c r="B287" s="3" t="s">
        <v>220</v>
      </c>
      <c r="C287" s="3" t="s">
        <v>129</v>
      </c>
      <c r="D287" s="3" t="s">
        <v>0</v>
      </c>
      <c r="E287" s="3" t="s">
        <v>0</v>
      </c>
      <c r="F287" s="10">
        <v>52107800</v>
      </c>
      <c r="G287" s="10">
        <v>16166662.529999999</v>
      </c>
      <c r="H287" s="11">
        <f t="shared" si="8"/>
        <v>31.025417557448208</v>
      </c>
      <c r="I287" s="12">
        <f t="shared" si="9"/>
        <v>-35941137.469999999</v>
      </c>
    </row>
    <row r="288" spans="1:9" ht="13.5" outlineLevel="2" x14ac:dyDescent="0.2">
      <c r="A288" s="2" t="s">
        <v>130</v>
      </c>
      <c r="B288" s="3" t="s">
        <v>220</v>
      </c>
      <c r="C288" s="3" t="s">
        <v>131</v>
      </c>
      <c r="D288" s="3" t="s">
        <v>0</v>
      </c>
      <c r="E288" s="3" t="s">
        <v>0</v>
      </c>
      <c r="F288" s="10">
        <v>9840580</v>
      </c>
      <c r="G288" s="10">
        <v>739380</v>
      </c>
      <c r="H288" s="11">
        <f t="shared" si="8"/>
        <v>7.5135815165366271</v>
      </c>
      <c r="I288" s="12">
        <f t="shared" si="9"/>
        <v>-9101200</v>
      </c>
    </row>
    <row r="289" spans="1:9" ht="13.5" outlineLevel="3" x14ac:dyDescent="0.2">
      <c r="A289" s="2" t="s">
        <v>132</v>
      </c>
      <c r="B289" s="3" t="s">
        <v>220</v>
      </c>
      <c r="C289" s="3" t="s">
        <v>131</v>
      </c>
      <c r="D289" s="3" t="s">
        <v>133</v>
      </c>
      <c r="E289" s="3" t="s">
        <v>0</v>
      </c>
      <c r="F289" s="10">
        <v>9840580</v>
      </c>
      <c r="G289" s="10">
        <v>739380</v>
      </c>
      <c r="H289" s="11">
        <f t="shared" si="8"/>
        <v>7.5135815165366271</v>
      </c>
      <c r="I289" s="12">
        <f t="shared" si="9"/>
        <v>-9101200</v>
      </c>
    </row>
    <row r="290" spans="1:9" ht="13.5" outlineLevel="4" x14ac:dyDescent="0.2">
      <c r="A290" s="2" t="s">
        <v>50</v>
      </c>
      <c r="B290" s="3" t="s">
        <v>220</v>
      </c>
      <c r="C290" s="3" t="s">
        <v>131</v>
      </c>
      <c r="D290" s="3" t="s">
        <v>221</v>
      </c>
      <c r="E290" s="3" t="s">
        <v>0</v>
      </c>
      <c r="F290" s="10">
        <v>9840580</v>
      </c>
      <c r="G290" s="10">
        <v>739380</v>
      </c>
      <c r="H290" s="11">
        <f t="shared" si="8"/>
        <v>7.5135815165366271</v>
      </c>
      <c r="I290" s="12">
        <f t="shared" si="9"/>
        <v>-9101200</v>
      </c>
    </row>
    <row r="291" spans="1:9" ht="38.25" outlineLevel="5" x14ac:dyDescent="0.2">
      <c r="A291" s="4" t="s">
        <v>52</v>
      </c>
      <c r="B291" s="5" t="s">
        <v>220</v>
      </c>
      <c r="C291" s="5" t="s">
        <v>131</v>
      </c>
      <c r="D291" s="5" t="s">
        <v>222</v>
      </c>
      <c r="E291" s="5" t="s">
        <v>54</v>
      </c>
      <c r="F291" s="12">
        <v>9840580</v>
      </c>
      <c r="G291" s="12">
        <v>739380</v>
      </c>
      <c r="H291" s="11">
        <f t="shared" si="8"/>
        <v>7.5135815165366271</v>
      </c>
      <c r="I291" s="12">
        <f t="shared" si="9"/>
        <v>-9101200</v>
      </c>
    </row>
    <row r="292" spans="1:9" ht="13.5" outlineLevel="2" x14ac:dyDescent="0.2">
      <c r="A292" s="2" t="s">
        <v>135</v>
      </c>
      <c r="B292" s="3" t="s">
        <v>220</v>
      </c>
      <c r="C292" s="3" t="s">
        <v>136</v>
      </c>
      <c r="D292" s="3" t="s">
        <v>0</v>
      </c>
      <c r="E292" s="3" t="s">
        <v>0</v>
      </c>
      <c r="F292" s="10">
        <v>3347200</v>
      </c>
      <c r="G292" s="10">
        <v>650905.98</v>
      </c>
      <c r="H292" s="11">
        <f t="shared" si="8"/>
        <v>19.446282863288719</v>
      </c>
      <c r="I292" s="12">
        <f t="shared" si="9"/>
        <v>-2696294.02</v>
      </c>
    </row>
    <row r="293" spans="1:9" ht="13.5" outlineLevel="3" x14ac:dyDescent="0.2">
      <c r="A293" s="2" t="s">
        <v>132</v>
      </c>
      <c r="B293" s="3" t="s">
        <v>220</v>
      </c>
      <c r="C293" s="3" t="s">
        <v>136</v>
      </c>
      <c r="D293" s="3" t="s">
        <v>133</v>
      </c>
      <c r="E293" s="3" t="s">
        <v>0</v>
      </c>
      <c r="F293" s="10">
        <v>730580</v>
      </c>
      <c r="G293" s="10">
        <v>164210</v>
      </c>
      <c r="H293" s="11">
        <f t="shared" si="8"/>
        <v>22.476662377836789</v>
      </c>
      <c r="I293" s="12">
        <f t="shared" si="9"/>
        <v>-566370</v>
      </c>
    </row>
    <row r="294" spans="1:9" ht="13.5" outlineLevel="4" x14ac:dyDescent="0.2">
      <c r="A294" s="2" t="s">
        <v>50</v>
      </c>
      <c r="B294" s="3" t="s">
        <v>220</v>
      </c>
      <c r="C294" s="3" t="s">
        <v>136</v>
      </c>
      <c r="D294" s="3" t="s">
        <v>221</v>
      </c>
      <c r="E294" s="3" t="s">
        <v>0</v>
      </c>
      <c r="F294" s="10">
        <v>730580</v>
      </c>
      <c r="G294" s="10">
        <v>164210</v>
      </c>
      <c r="H294" s="11">
        <f t="shared" si="8"/>
        <v>22.476662377836789</v>
      </c>
      <c r="I294" s="12">
        <f t="shared" si="9"/>
        <v>-566370</v>
      </c>
    </row>
    <row r="295" spans="1:9" ht="38.25" outlineLevel="5" x14ac:dyDescent="0.2">
      <c r="A295" s="4" t="s">
        <v>52</v>
      </c>
      <c r="B295" s="5" t="s">
        <v>220</v>
      </c>
      <c r="C295" s="5" t="s">
        <v>136</v>
      </c>
      <c r="D295" s="5" t="s">
        <v>222</v>
      </c>
      <c r="E295" s="5" t="s">
        <v>54</v>
      </c>
      <c r="F295" s="12">
        <v>730580</v>
      </c>
      <c r="G295" s="12">
        <v>164210</v>
      </c>
      <c r="H295" s="11">
        <f t="shared" si="8"/>
        <v>22.476662377836789</v>
      </c>
      <c r="I295" s="12">
        <f t="shared" si="9"/>
        <v>-566370</v>
      </c>
    </row>
    <row r="296" spans="1:9" ht="13.5" outlineLevel="3" x14ac:dyDescent="0.2">
      <c r="A296" s="2" t="s">
        <v>137</v>
      </c>
      <c r="B296" s="3" t="s">
        <v>220</v>
      </c>
      <c r="C296" s="3" t="s">
        <v>136</v>
      </c>
      <c r="D296" s="3" t="s">
        <v>138</v>
      </c>
      <c r="E296" s="3" t="s">
        <v>0</v>
      </c>
      <c r="F296" s="10">
        <v>2616620</v>
      </c>
      <c r="G296" s="10">
        <v>486695.98</v>
      </c>
      <c r="H296" s="11">
        <f t="shared" si="8"/>
        <v>18.600178092348145</v>
      </c>
      <c r="I296" s="12">
        <f t="shared" si="9"/>
        <v>-2129924.02</v>
      </c>
    </row>
    <row r="297" spans="1:9" ht="25.5" outlineLevel="4" x14ac:dyDescent="0.2">
      <c r="A297" s="2" t="s">
        <v>88</v>
      </c>
      <c r="B297" s="3" t="s">
        <v>220</v>
      </c>
      <c r="C297" s="3" t="s">
        <v>136</v>
      </c>
      <c r="D297" s="3" t="s">
        <v>139</v>
      </c>
      <c r="E297" s="3" t="s">
        <v>0</v>
      </c>
      <c r="F297" s="10">
        <v>2616620</v>
      </c>
      <c r="G297" s="10">
        <v>486695.98</v>
      </c>
      <c r="H297" s="11">
        <f t="shared" si="8"/>
        <v>18.600178092348145</v>
      </c>
      <c r="I297" s="12">
        <f t="shared" si="9"/>
        <v>-2129924.02</v>
      </c>
    </row>
    <row r="298" spans="1:9" ht="13.5" outlineLevel="5" x14ac:dyDescent="0.2">
      <c r="A298" s="4" t="s">
        <v>57</v>
      </c>
      <c r="B298" s="5" t="s">
        <v>220</v>
      </c>
      <c r="C298" s="5" t="s">
        <v>136</v>
      </c>
      <c r="D298" s="5" t="s">
        <v>223</v>
      </c>
      <c r="E298" s="5" t="s">
        <v>58</v>
      </c>
      <c r="F298" s="12">
        <v>2616620</v>
      </c>
      <c r="G298" s="12">
        <v>486695.98</v>
      </c>
      <c r="H298" s="11">
        <f t="shared" si="8"/>
        <v>18.600178092348145</v>
      </c>
      <c r="I298" s="12">
        <f t="shared" si="9"/>
        <v>-2129924.02</v>
      </c>
    </row>
    <row r="299" spans="1:9" ht="13.5" outlineLevel="2" x14ac:dyDescent="0.2">
      <c r="A299" s="2" t="s">
        <v>142</v>
      </c>
      <c r="B299" s="3" t="s">
        <v>220</v>
      </c>
      <c r="C299" s="3" t="s">
        <v>143</v>
      </c>
      <c r="D299" s="3" t="s">
        <v>0</v>
      </c>
      <c r="E299" s="3" t="s">
        <v>0</v>
      </c>
      <c r="F299" s="10">
        <v>27191220</v>
      </c>
      <c r="G299" s="10">
        <v>5776185.4900000002</v>
      </c>
      <c r="H299" s="11">
        <f t="shared" si="8"/>
        <v>21.242833127752267</v>
      </c>
      <c r="I299" s="12">
        <f t="shared" si="9"/>
        <v>-21415034.509999998</v>
      </c>
    </row>
    <row r="300" spans="1:9" ht="13.5" outlineLevel="3" x14ac:dyDescent="0.2">
      <c r="A300" s="2" t="s">
        <v>132</v>
      </c>
      <c r="B300" s="3" t="s">
        <v>220</v>
      </c>
      <c r="C300" s="3" t="s">
        <v>143</v>
      </c>
      <c r="D300" s="3" t="s">
        <v>133</v>
      </c>
      <c r="E300" s="3" t="s">
        <v>0</v>
      </c>
      <c r="F300" s="10">
        <v>23706720</v>
      </c>
      <c r="G300" s="10">
        <v>4905061.49</v>
      </c>
      <c r="H300" s="11">
        <f t="shared" si="8"/>
        <v>20.690595282687781</v>
      </c>
      <c r="I300" s="12">
        <f t="shared" si="9"/>
        <v>-18801658.509999998</v>
      </c>
    </row>
    <row r="301" spans="1:9" ht="13.5" outlineLevel="4" x14ac:dyDescent="0.2">
      <c r="A301" s="2" t="s">
        <v>50</v>
      </c>
      <c r="B301" s="3" t="s">
        <v>220</v>
      </c>
      <c r="C301" s="3" t="s">
        <v>143</v>
      </c>
      <c r="D301" s="3" t="s">
        <v>221</v>
      </c>
      <c r="E301" s="3" t="s">
        <v>0</v>
      </c>
      <c r="F301" s="10">
        <v>23706720</v>
      </c>
      <c r="G301" s="10">
        <v>4905061.49</v>
      </c>
      <c r="H301" s="11">
        <f t="shared" si="8"/>
        <v>20.690595282687781</v>
      </c>
      <c r="I301" s="12">
        <f t="shared" si="9"/>
        <v>-18801658.509999998</v>
      </c>
    </row>
    <row r="302" spans="1:9" ht="38.25" outlineLevel="5" x14ac:dyDescent="0.2">
      <c r="A302" s="4" t="s">
        <v>52</v>
      </c>
      <c r="B302" s="5" t="s">
        <v>220</v>
      </c>
      <c r="C302" s="5" t="s">
        <v>143</v>
      </c>
      <c r="D302" s="5" t="s">
        <v>222</v>
      </c>
      <c r="E302" s="5" t="s">
        <v>54</v>
      </c>
      <c r="F302" s="12">
        <v>23706720</v>
      </c>
      <c r="G302" s="12">
        <v>4905061.49</v>
      </c>
      <c r="H302" s="11">
        <f t="shared" si="8"/>
        <v>20.690595282687781</v>
      </c>
      <c r="I302" s="12">
        <f t="shared" si="9"/>
        <v>-18801658.509999998</v>
      </c>
    </row>
    <row r="303" spans="1:9" ht="13.5" outlineLevel="3" x14ac:dyDescent="0.2">
      <c r="A303" s="2" t="s">
        <v>224</v>
      </c>
      <c r="B303" s="3" t="s">
        <v>220</v>
      </c>
      <c r="C303" s="3" t="s">
        <v>143</v>
      </c>
      <c r="D303" s="3" t="s">
        <v>225</v>
      </c>
      <c r="E303" s="3" t="s">
        <v>0</v>
      </c>
      <c r="F303" s="10">
        <v>3484500</v>
      </c>
      <c r="G303" s="10">
        <v>871124</v>
      </c>
      <c r="H303" s="11">
        <f t="shared" si="8"/>
        <v>24.999971301477974</v>
      </c>
      <c r="I303" s="12">
        <f t="shared" si="9"/>
        <v>-2613376</v>
      </c>
    </row>
    <row r="304" spans="1:9" ht="38.25" outlineLevel="4" x14ac:dyDescent="0.2">
      <c r="A304" s="2" t="s">
        <v>226</v>
      </c>
      <c r="B304" s="3" t="s">
        <v>220</v>
      </c>
      <c r="C304" s="3" t="s">
        <v>143</v>
      </c>
      <c r="D304" s="3" t="s">
        <v>227</v>
      </c>
      <c r="E304" s="3" t="s">
        <v>0</v>
      </c>
      <c r="F304" s="10">
        <v>3484500</v>
      </c>
      <c r="G304" s="10">
        <v>871124</v>
      </c>
      <c r="H304" s="11">
        <f t="shared" si="8"/>
        <v>24.999971301477974</v>
      </c>
      <c r="I304" s="12">
        <f t="shared" si="9"/>
        <v>-2613376</v>
      </c>
    </row>
    <row r="305" spans="1:9" ht="38.25" outlineLevel="5" x14ac:dyDescent="0.2">
      <c r="A305" s="4" t="s">
        <v>52</v>
      </c>
      <c r="B305" s="5" t="s">
        <v>220</v>
      </c>
      <c r="C305" s="5" t="s">
        <v>143</v>
      </c>
      <c r="D305" s="5" t="s">
        <v>228</v>
      </c>
      <c r="E305" s="5" t="s">
        <v>54</v>
      </c>
      <c r="F305" s="12">
        <v>3484500</v>
      </c>
      <c r="G305" s="12">
        <v>871124</v>
      </c>
      <c r="H305" s="11">
        <f t="shared" si="8"/>
        <v>24.999971301477974</v>
      </c>
      <c r="I305" s="12">
        <f t="shared" si="9"/>
        <v>-2613376</v>
      </c>
    </row>
    <row r="306" spans="1:9" ht="13.5" outlineLevel="2" x14ac:dyDescent="0.2">
      <c r="A306" s="2" t="s">
        <v>144</v>
      </c>
      <c r="B306" s="3" t="s">
        <v>220</v>
      </c>
      <c r="C306" s="3" t="s">
        <v>145</v>
      </c>
      <c r="D306" s="3" t="s">
        <v>0</v>
      </c>
      <c r="E306" s="3" t="s">
        <v>0</v>
      </c>
      <c r="F306" s="10">
        <v>11728800</v>
      </c>
      <c r="G306" s="10">
        <v>9000191.0600000005</v>
      </c>
      <c r="H306" s="11">
        <f t="shared" si="8"/>
        <v>76.735821737944207</v>
      </c>
      <c r="I306" s="12">
        <f t="shared" si="9"/>
        <v>-2728608.9399999995</v>
      </c>
    </row>
    <row r="307" spans="1:9" ht="38.25" outlineLevel="3" x14ac:dyDescent="0.2">
      <c r="A307" s="2" t="s">
        <v>7</v>
      </c>
      <c r="B307" s="3" t="s">
        <v>220</v>
      </c>
      <c r="C307" s="3" t="s">
        <v>145</v>
      </c>
      <c r="D307" s="3" t="s">
        <v>8</v>
      </c>
      <c r="E307" s="3" t="s">
        <v>0</v>
      </c>
      <c r="F307" s="10">
        <v>1333400</v>
      </c>
      <c r="G307" s="10"/>
      <c r="H307" s="11">
        <f t="shared" si="8"/>
        <v>0</v>
      </c>
      <c r="I307" s="12">
        <f t="shared" si="9"/>
        <v>-1333400</v>
      </c>
    </row>
    <row r="308" spans="1:9" ht="13.5" outlineLevel="4" x14ac:dyDescent="0.2">
      <c r="A308" s="2" t="s">
        <v>15</v>
      </c>
      <c r="B308" s="3" t="s">
        <v>220</v>
      </c>
      <c r="C308" s="3" t="s">
        <v>145</v>
      </c>
      <c r="D308" s="3" t="s">
        <v>16</v>
      </c>
      <c r="E308" s="3" t="s">
        <v>0</v>
      </c>
      <c r="F308" s="10">
        <v>1333400</v>
      </c>
      <c r="G308" s="10"/>
      <c r="H308" s="11">
        <f t="shared" si="8"/>
        <v>0</v>
      </c>
      <c r="I308" s="12">
        <f t="shared" si="9"/>
        <v>-1333400</v>
      </c>
    </row>
    <row r="309" spans="1:9" ht="13.5" outlineLevel="5" x14ac:dyDescent="0.2">
      <c r="A309" s="4" t="s">
        <v>11</v>
      </c>
      <c r="B309" s="5" t="s">
        <v>220</v>
      </c>
      <c r="C309" s="5" t="s">
        <v>145</v>
      </c>
      <c r="D309" s="5" t="s">
        <v>229</v>
      </c>
      <c r="E309" s="5" t="s">
        <v>12</v>
      </c>
      <c r="F309" s="12">
        <v>1333400</v>
      </c>
      <c r="G309" s="12"/>
      <c r="H309" s="11">
        <f t="shared" si="8"/>
        <v>0</v>
      </c>
      <c r="I309" s="12">
        <f t="shared" si="9"/>
        <v>-1333400</v>
      </c>
    </row>
    <row r="310" spans="1:9" ht="25.5" outlineLevel="3" x14ac:dyDescent="0.2">
      <c r="A310" s="2" t="s">
        <v>146</v>
      </c>
      <c r="B310" s="3" t="s">
        <v>220</v>
      </c>
      <c r="C310" s="3" t="s">
        <v>145</v>
      </c>
      <c r="D310" s="3" t="s">
        <v>147</v>
      </c>
      <c r="E310" s="3" t="s">
        <v>0</v>
      </c>
      <c r="F310" s="10">
        <v>1180400</v>
      </c>
      <c r="G310" s="10">
        <v>200191.06</v>
      </c>
      <c r="H310" s="11">
        <f t="shared" si="8"/>
        <v>16.959595052524566</v>
      </c>
      <c r="I310" s="12">
        <f t="shared" si="9"/>
        <v>-980208.94</v>
      </c>
    </row>
    <row r="311" spans="1:9" ht="25.5" outlineLevel="4" x14ac:dyDescent="0.2">
      <c r="A311" s="2" t="s">
        <v>88</v>
      </c>
      <c r="B311" s="3" t="s">
        <v>220</v>
      </c>
      <c r="C311" s="3" t="s">
        <v>145</v>
      </c>
      <c r="D311" s="3" t="s">
        <v>148</v>
      </c>
      <c r="E311" s="3" t="s">
        <v>0</v>
      </c>
      <c r="F311" s="10">
        <v>1180400</v>
      </c>
      <c r="G311" s="10">
        <v>200191.06</v>
      </c>
      <c r="H311" s="11">
        <f t="shared" si="8"/>
        <v>16.959595052524566</v>
      </c>
      <c r="I311" s="12">
        <f t="shared" si="9"/>
        <v>-980208.94</v>
      </c>
    </row>
    <row r="312" spans="1:9" ht="13.5" outlineLevel="5" x14ac:dyDescent="0.2">
      <c r="A312" s="4" t="s">
        <v>57</v>
      </c>
      <c r="B312" s="5" t="s">
        <v>220</v>
      </c>
      <c r="C312" s="5" t="s">
        <v>145</v>
      </c>
      <c r="D312" s="5" t="s">
        <v>230</v>
      </c>
      <c r="E312" s="5" t="s">
        <v>58</v>
      </c>
      <c r="F312" s="12">
        <v>1180400</v>
      </c>
      <c r="G312" s="12">
        <v>200191.06</v>
      </c>
      <c r="H312" s="11">
        <f t="shared" si="8"/>
        <v>16.959595052524566</v>
      </c>
      <c r="I312" s="12">
        <f t="shared" si="9"/>
        <v>-980208.94</v>
      </c>
    </row>
    <row r="313" spans="1:9" ht="13.5" outlineLevel="3" x14ac:dyDescent="0.2">
      <c r="A313" s="2" t="s">
        <v>59</v>
      </c>
      <c r="B313" s="3" t="s">
        <v>220</v>
      </c>
      <c r="C313" s="3" t="s">
        <v>145</v>
      </c>
      <c r="D313" s="3" t="s">
        <v>60</v>
      </c>
      <c r="E313" s="3" t="s">
        <v>0</v>
      </c>
      <c r="F313" s="10">
        <v>9215000</v>
      </c>
      <c r="G313" s="10">
        <v>8800000</v>
      </c>
      <c r="H313" s="11">
        <f t="shared" si="8"/>
        <v>95.496473141616931</v>
      </c>
      <c r="I313" s="12">
        <f t="shared" si="9"/>
        <v>-415000</v>
      </c>
    </row>
    <row r="314" spans="1:9" ht="13.5" outlineLevel="5" x14ac:dyDescent="0.2">
      <c r="A314" s="4" t="s">
        <v>63</v>
      </c>
      <c r="B314" s="5" t="s">
        <v>220</v>
      </c>
      <c r="C314" s="5" t="s">
        <v>145</v>
      </c>
      <c r="D314" s="5" t="s">
        <v>93</v>
      </c>
      <c r="E314" s="5" t="s">
        <v>64</v>
      </c>
      <c r="F314" s="12">
        <v>395000</v>
      </c>
      <c r="G314" s="12"/>
      <c r="H314" s="11">
        <f t="shared" si="8"/>
        <v>0</v>
      </c>
      <c r="I314" s="12">
        <f t="shared" si="9"/>
        <v>-395000</v>
      </c>
    </row>
    <row r="315" spans="1:9" ht="13.5" outlineLevel="5" x14ac:dyDescent="0.2">
      <c r="A315" s="4" t="s">
        <v>63</v>
      </c>
      <c r="B315" s="5" t="s">
        <v>220</v>
      </c>
      <c r="C315" s="5" t="s">
        <v>145</v>
      </c>
      <c r="D315" s="5" t="s">
        <v>231</v>
      </c>
      <c r="E315" s="5" t="s">
        <v>64</v>
      </c>
      <c r="F315" s="12">
        <v>20000</v>
      </c>
      <c r="G315" s="12"/>
      <c r="H315" s="11">
        <f t="shared" si="8"/>
        <v>0</v>
      </c>
      <c r="I315" s="12">
        <f t="shared" si="9"/>
        <v>-20000</v>
      </c>
    </row>
    <row r="316" spans="1:9" ht="13.5" outlineLevel="5" x14ac:dyDescent="0.2">
      <c r="A316" s="4" t="s">
        <v>63</v>
      </c>
      <c r="B316" s="5" t="s">
        <v>220</v>
      </c>
      <c r="C316" s="5" t="s">
        <v>145</v>
      </c>
      <c r="D316" s="5" t="s">
        <v>232</v>
      </c>
      <c r="E316" s="5" t="s">
        <v>64</v>
      </c>
      <c r="F316" s="12">
        <v>8800000</v>
      </c>
      <c r="G316" s="12">
        <v>8800000</v>
      </c>
      <c r="H316" s="11">
        <f t="shared" si="8"/>
        <v>100</v>
      </c>
      <c r="I316" s="12">
        <f t="shared" si="9"/>
        <v>0</v>
      </c>
    </row>
    <row r="317" spans="1:9" ht="25.5" x14ac:dyDescent="0.2">
      <c r="A317" s="2" t="s">
        <v>233</v>
      </c>
      <c r="B317" s="3" t="s">
        <v>234</v>
      </c>
      <c r="C317" s="3" t="s">
        <v>0</v>
      </c>
      <c r="D317" s="3" t="s">
        <v>0</v>
      </c>
      <c r="E317" s="3" t="s">
        <v>0</v>
      </c>
      <c r="F317" s="10">
        <v>382251852.36000001</v>
      </c>
      <c r="G317" s="10">
        <v>79814474.939999998</v>
      </c>
      <c r="H317" s="11">
        <f t="shared" si="8"/>
        <v>20.880075386745734</v>
      </c>
      <c r="I317" s="12">
        <f t="shared" si="9"/>
        <v>-302437377.42000002</v>
      </c>
    </row>
    <row r="318" spans="1:9" ht="13.5" outlineLevel="1" x14ac:dyDescent="0.2">
      <c r="A318" s="2" t="s">
        <v>3</v>
      </c>
      <c r="B318" s="3" t="s">
        <v>234</v>
      </c>
      <c r="C318" s="3" t="s">
        <v>4</v>
      </c>
      <c r="D318" s="3" t="s">
        <v>0</v>
      </c>
      <c r="E318" s="3" t="s">
        <v>0</v>
      </c>
      <c r="F318" s="10">
        <v>175500</v>
      </c>
      <c r="G318" s="10">
        <v>150000</v>
      </c>
      <c r="H318" s="11">
        <f t="shared" si="8"/>
        <v>85.470085470085465</v>
      </c>
      <c r="I318" s="12">
        <f t="shared" si="9"/>
        <v>-25500</v>
      </c>
    </row>
    <row r="319" spans="1:9" ht="13.5" outlineLevel="2" x14ac:dyDescent="0.2">
      <c r="A319" s="2" t="s">
        <v>41</v>
      </c>
      <c r="B319" s="3" t="s">
        <v>234</v>
      </c>
      <c r="C319" s="3" t="s">
        <v>42</v>
      </c>
      <c r="D319" s="3" t="s">
        <v>0</v>
      </c>
      <c r="E319" s="3" t="s">
        <v>0</v>
      </c>
      <c r="F319" s="10">
        <v>175500</v>
      </c>
      <c r="G319" s="10">
        <v>150000</v>
      </c>
      <c r="H319" s="11">
        <f t="shared" si="8"/>
        <v>85.470085470085465</v>
      </c>
      <c r="I319" s="12">
        <f t="shared" si="9"/>
        <v>-25500</v>
      </c>
    </row>
    <row r="320" spans="1:9" ht="25.5" outlineLevel="3" x14ac:dyDescent="0.2">
      <c r="A320" s="2" t="s">
        <v>44</v>
      </c>
      <c r="B320" s="3" t="s">
        <v>234</v>
      </c>
      <c r="C320" s="3" t="s">
        <v>42</v>
      </c>
      <c r="D320" s="3" t="s">
        <v>45</v>
      </c>
      <c r="E320" s="3" t="s">
        <v>0</v>
      </c>
      <c r="F320" s="10">
        <v>150000</v>
      </c>
      <c r="G320" s="10">
        <v>150000</v>
      </c>
      <c r="H320" s="11">
        <f t="shared" si="8"/>
        <v>100</v>
      </c>
      <c r="I320" s="12">
        <f t="shared" si="9"/>
        <v>0</v>
      </c>
    </row>
    <row r="321" spans="1:9" ht="13.5" outlineLevel="4" x14ac:dyDescent="0.2">
      <c r="A321" s="2" t="s">
        <v>46</v>
      </c>
      <c r="B321" s="3" t="s">
        <v>234</v>
      </c>
      <c r="C321" s="3" t="s">
        <v>42</v>
      </c>
      <c r="D321" s="3" t="s">
        <v>47</v>
      </c>
      <c r="E321" s="3" t="s">
        <v>0</v>
      </c>
      <c r="F321" s="10">
        <v>150000</v>
      </c>
      <c r="G321" s="10">
        <v>150000</v>
      </c>
      <c r="H321" s="11">
        <f t="shared" si="8"/>
        <v>100</v>
      </c>
      <c r="I321" s="12">
        <f t="shared" si="9"/>
        <v>0</v>
      </c>
    </row>
    <row r="322" spans="1:9" ht="13.5" outlineLevel="5" x14ac:dyDescent="0.2">
      <c r="A322" s="4" t="s">
        <v>11</v>
      </c>
      <c r="B322" s="5" t="s">
        <v>234</v>
      </c>
      <c r="C322" s="5" t="s">
        <v>42</v>
      </c>
      <c r="D322" s="5" t="s">
        <v>47</v>
      </c>
      <c r="E322" s="5" t="s">
        <v>12</v>
      </c>
      <c r="F322" s="12">
        <v>150000</v>
      </c>
      <c r="G322" s="12">
        <v>150000</v>
      </c>
      <c r="H322" s="11">
        <f t="shared" si="8"/>
        <v>100</v>
      </c>
      <c r="I322" s="12">
        <f t="shared" si="9"/>
        <v>0</v>
      </c>
    </row>
    <row r="323" spans="1:9" ht="13.5" outlineLevel="3" x14ac:dyDescent="0.2">
      <c r="A323" s="2" t="s">
        <v>59</v>
      </c>
      <c r="B323" s="3" t="s">
        <v>234</v>
      </c>
      <c r="C323" s="3" t="s">
        <v>42</v>
      </c>
      <c r="D323" s="3" t="s">
        <v>60</v>
      </c>
      <c r="E323" s="3" t="s">
        <v>0</v>
      </c>
      <c r="F323" s="10">
        <v>25500</v>
      </c>
      <c r="G323" s="10"/>
      <c r="H323" s="11">
        <f t="shared" si="8"/>
        <v>0</v>
      </c>
      <c r="I323" s="12">
        <f t="shared" si="9"/>
        <v>-25500</v>
      </c>
    </row>
    <row r="324" spans="1:9" ht="13.5" outlineLevel="5" x14ac:dyDescent="0.2">
      <c r="A324" s="4" t="s">
        <v>11</v>
      </c>
      <c r="B324" s="5" t="s">
        <v>234</v>
      </c>
      <c r="C324" s="5" t="s">
        <v>42</v>
      </c>
      <c r="D324" s="5" t="s">
        <v>61</v>
      </c>
      <c r="E324" s="5" t="s">
        <v>12</v>
      </c>
      <c r="F324" s="12">
        <v>25500</v>
      </c>
      <c r="G324" s="12"/>
      <c r="H324" s="11">
        <f t="shared" si="8"/>
        <v>0</v>
      </c>
      <c r="I324" s="12">
        <f t="shared" si="9"/>
        <v>-25500</v>
      </c>
    </row>
    <row r="325" spans="1:9" ht="13.5" outlineLevel="1" x14ac:dyDescent="0.2">
      <c r="A325" s="2" t="s">
        <v>113</v>
      </c>
      <c r="B325" s="3" t="s">
        <v>234</v>
      </c>
      <c r="C325" s="3" t="s">
        <v>114</v>
      </c>
      <c r="D325" s="3" t="s">
        <v>0</v>
      </c>
      <c r="E325" s="3" t="s">
        <v>0</v>
      </c>
      <c r="F325" s="10">
        <v>2000000</v>
      </c>
      <c r="G325" s="10">
        <v>323180</v>
      </c>
      <c r="H325" s="11">
        <f t="shared" si="8"/>
        <v>16.159000000000002</v>
      </c>
      <c r="I325" s="12">
        <f t="shared" si="9"/>
        <v>-1676820</v>
      </c>
    </row>
    <row r="326" spans="1:9" ht="13.5" outlineLevel="2" x14ac:dyDescent="0.2">
      <c r="A326" s="2" t="s">
        <v>235</v>
      </c>
      <c r="B326" s="3" t="s">
        <v>234</v>
      </c>
      <c r="C326" s="3" t="s">
        <v>236</v>
      </c>
      <c r="D326" s="3" t="s">
        <v>0</v>
      </c>
      <c r="E326" s="3" t="s">
        <v>0</v>
      </c>
      <c r="F326" s="10">
        <v>2000000</v>
      </c>
      <c r="G326" s="10">
        <v>323180</v>
      </c>
      <c r="H326" s="11">
        <f t="shared" si="8"/>
        <v>16.159000000000002</v>
      </c>
      <c r="I326" s="12">
        <f t="shared" si="9"/>
        <v>-1676820</v>
      </c>
    </row>
    <row r="327" spans="1:9" ht="13.5" outlineLevel="3" x14ac:dyDescent="0.2">
      <c r="A327" s="2" t="s">
        <v>237</v>
      </c>
      <c r="B327" s="3" t="s">
        <v>234</v>
      </c>
      <c r="C327" s="3" t="s">
        <v>236</v>
      </c>
      <c r="D327" s="3" t="s">
        <v>238</v>
      </c>
      <c r="E327" s="3" t="s">
        <v>0</v>
      </c>
      <c r="F327" s="10">
        <v>2000000</v>
      </c>
      <c r="G327" s="10">
        <v>323180</v>
      </c>
      <c r="H327" s="11">
        <f t="shared" si="8"/>
        <v>16.159000000000002</v>
      </c>
      <c r="I327" s="12">
        <f t="shared" si="9"/>
        <v>-1676820</v>
      </c>
    </row>
    <row r="328" spans="1:9" ht="13.5" outlineLevel="4" x14ac:dyDescent="0.2">
      <c r="A328" s="2" t="s">
        <v>239</v>
      </c>
      <c r="B328" s="3" t="s">
        <v>234</v>
      </c>
      <c r="C328" s="3" t="s">
        <v>236</v>
      </c>
      <c r="D328" s="3" t="s">
        <v>240</v>
      </c>
      <c r="E328" s="3" t="s">
        <v>0</v>
      </c>
      <c r="F328" s="10">
        <v>2000000</v>
      </c>
      <c r="G328" s="10">
        <v>323180</v>
      </c>
      <c r="H328" s="11">
        <f t="shared" si="8"/>
        <v>16.159000000000002</v>
      </c>
      <c r="I328" s="12">
        <f t="shared" si="9"/>
        <v>-1676820</v>
      </c>
    </row>
    <row r="329" spans="1:9" ht="13.5" outlineLevel="5" x14ac:dyDescent="0.2">
      <c r="A329" s="4" t="s">
        <v>107</v>
      </c>
      <c r="B329" s="5" t="s">
        <v>234</v>
      </c>
      <c r="C329" s="5" t="s">
        <v>236</v>
      </c>
      <c r="D329" s="5" t="s">
        <v>240</v>
      </c>
      <c r="E329" s="5" t="s">
        <v>109</v>
      </c>
      <c r="F329" s="12">
        <v>2000000</v>
      </c>
      <c r="G329" s="12">
        <v>323180</v>
      </c>
      <c r="H329" s="11">
        <f t="shared" ref="H329:H392" si="10">G329/F329*100</f>
        <v>16.159000000000002</v>
      </c>
      <c r="I329" s="12">
        <f t="shared" ref="I329:I392" si="11">G329-F329</f>
        <v>-1676820</v>
      </c>
    </row>
    <row r="330" spans="1:9" ht="13.5" outlineLevel="1" x14ac:dyDescent="0.2">
      <c r="A330" s="2" t="s">
        <v>117</v>
      </c>
      <c r="B330" s="3" t="s">
        <v>234</v>
      </c>
      <c r="C330" s="3" t="s">
        <v>118</v>
      </c>
      <c r="D330" s="3" t="s">
        <v>0</v>
      </c>
      <c r="E330" s="3" t="s">
        <v>0</v>
      </c>
      <c r="F330" s="10">
        <v>12161400</v>
      </c>
      <c r="G330" s="10">
        <v>2289520.4900000002</v>
      </c>
      <c r="H330" s="11">
        <f t="shared" si="10"/>
        <v>18.826126021675137</v>
      </c>
      <c r="I330" s="12">
        <f t="shared" si="11"/>
        <v>-9871879.5099999998</v>
      </c>
    </row>
    <row r="331" spans="1:9" ht="13.5" outlineLevel="2" x14ac:dyDescent="0.2">
      <c r="A331" s="2" t="s">
        <v>241</v>
      </c>
      <c r="B331" s="3" t="s">
        <v>234</v>
      </c>
      <c r="C331" s="3" t="s">
        <v>242</v>
      </c>
      <c r="D331" s="3" t="s">
        <v>0</v>
      </c>
      <c r="E331" s="3" t="s">
        <v>0</v>
      </c>
      <c r="F331" s="10">
        <v>12161400</v>
      </c>
      <c r="G331" s="10">
        <v>2289520.4900000002</v>
      </c>
      <c r="H331" s="11">
        <f t="shared" si="10"/>
        <v>18.826126021675137</v>
      </c>
      <c r="I331" s="12">
        <f t="shared" si="11"/>
        <v>-9871879.5099999998</v>
      </c>
    </row>
    <row r="332" spans="1:9" ht="13.5" outlineLevel="3" x14ac:dyDescent="0.2">
      <c r="A332" s="2" t="s">
        <v>243</v>
      </c>
      <c r="B332" s="3" t="s">
        <v>234</v>
      </c>
      <c r="C332" s="3" t="s">
        <v>242</v>
      </c>
      <c r="D332" s="3" t="s">
        <v>244</v>
      </c>
      <c r="E332" s="3" t="s">
        <v>0</v>
      </c>
      <c r="F332" s="10">
        <v>12161400</v>
      </c>
      <c r="G332" s="10">
        <v>2289520.4900000002</v>
      </c>
      <c r="H332" s="11">
        <f t="shared" si="10"/>
        <v>18.826126021675137</v>
      </c>
      <c r="I332" s="12">
        <f t="shared" si="11"/>
        <v>-9871879.5099999998</v>
      </c>
    </row>
    <row r="333" spans="1:9" ht="25.5" outlineLevel="4" x14ac:dyDescent="0.2">
      <c r="A333" s="2" t="s">
        <v>88</v>
      </c>
      <c r="B333" s="3" t="s">
        <v>234</v>
      </c>
      <c r="C333" s="3" t="s">
        <v>242</v>
      </c>
      <c r="D333" s="3" t="s">
        <v>245</v>
      </c>
      <c r="E333" s="3" t="s">
        <v>0</v>
      </c>
      <c r="F333" s="10">
        <v>12161400</v>
      </c>
      <c r="G333" s="10">
        <v>2289520.4900000002</v>
      </c>
      <c r="H333" s="11">
        <f t="shared" si="10"/>
        <v>18.826126021675137</v>
      </c>
      <c r="I333" s="12">
        <f t="shared" si="11"/>
        <v>-9871879.5099999998</v>
      </c>
    </row>
    <row r="334" spans="1:9" ht="13.5" outlineLevel="5" x14ac:dyDescent="0.2">
      <c r="A334" s="4" t="s">
        <v>57</v>
      </c>
      <c r="B334" s="5" t="s">
        <v>234</v>
      </c>
      <c r="C334" s="5" t="s">
        <v>242</v>
      </c>
      <c r="D334" s="5" t="s">
        <v>246</v>
      </c>
      <c r="E334" s="5" t="s">
        <v>58</v>
      </c>
      <c r="F334" s="12">
        <v>16100</v>
      </c>
      <c r="G334" s="12">
        <v>943.95</v>
      </c>
      <c r="H334" s="11">
        <f t="shared" si="10"/>
        <v>5.8630434782608694</v>
      </c>
      <c r="I334" s="12">
        <f t="shared" si="11"/>
        <v>-15156.05</v>
      </c>
    </row>
    <row r="335" spans="1:9" ht="13.5" outlineLevel="5" x14ac:dyDescent="0.2">
      <c r="A335" s="4" t="s">
        <v>57</v>
      </c>
      <c r="B335" s="5" t="s">
        <v>234</v>
      </c>
      <c r="C335" s="5" t="s">
        <v>242</v>
      </c>
      <c r="D335" s="5" t="s">
        <v>247</v>
      </c>
      <c r="E335" s="5" t="s">
        <v>58</v>
      </c>
      <c r="F335" s="12">
        <v>12145300</v>
      </c>
      <c r="G335" s="12">
        <v>2288576.54</v>
      </c>
      <c r="H335" s="11">
        <f t="shared" si="10"/>
        <v>18.84331008702955</v>
      </c>
      <c r="I335" s="12">
        <f t="shared" si="11"/>
        <v>-9856723.4600000009</v>
      </c>
    </row>
    <row r="336" spans="1:9" ht="13.5" outlineLevel="1" x14ac:dyDescent="0.2">
      <c r="A336" s="2" t="s">
        <v>149</v>
      </c>
      <c r="B336" s="3" t="s">
        <v>234</v>
      </c>
      <c r="C336" s="3" t="s">
        <v>150</v>
      </c>
      <c r="D336" s="3" t="s">
        <v>0</v>
      </c>
      <c r="E336" s="3" t="s">
        <v>0</v>
      </c>
      <c r="F336" s="10">
        <v>367914952.36000001</v>
      </c>
      <c r="G336" s="10">
        <v>77051774.450000003</v>
      </c>
      <c r="H336" s="11">
        <f t="shared" si="10"/>
        <v>20.942822235342543</v>
      </c>
      <c r="I336" s="12">
        <f t="shared" si="11"/>
        <v>-290863177.91000003</v>
      </c>
    </row>
    <row r="337" spans="1:9" ht="13.5" outlineLevel="2" x14ac:dyDescent="0.2">
      <c r="A337" s="2" t="s">
        <v>248</v>
      </c>
      <c r="B337" s="3" t="s">
        <v>234</v>
      </c>
      <c r="C337" s="3" t="s">
        <v>249</v>
      </c>
      <c r="D337" s="3" t="s">
        <v>0</v>
      </c>
      <c r="E337" s="3" t="s">
        <v>0</v>
      </c>
      <c r="F337" s="10">
        <v>1538758.16</v>
      </c>
      <c r="G337" s="10">
        <v>416572.47</v>
      </c>
      <c r="H337" s="11">
        <f t="shared" si="10"/>
        <v>27.071990961854592</v>
      </c>
      <c r="I337" s="12">
        <f t="shared" si="11"/>
        <v>-1122185.69</v>
      </c>
    </row>
    <row r="338" spans="1:9" ht="13.5" outlineLevel="3" x14ac:dyDescent="0.2">
      <c r="A338" s="2" t="s">
        <v>250</v>
      </c>
      <c r="B338" s="3" t="s">
        <v>234</v>
      </c>
      <c r="C338" s="3" t="s">
        <v>249</v>
      </c>
      <c r="D338" s="3" t="s">
        <v>251</v>
      </c>
      <c r="E338" s="3" t="s">
        <v>0</v>
      </c>
      <c r="F338" s="10">
        <v>1538758.16</v>
      </c>
      <c r="G338" s="10">
        <v>416572.47</v>
      </c>
      <c r="H338" s="11">
        <f t="shared" si="10"/>
        <v>27.071990961854592</v>
      </c>
      <c r="I338" s="12">
        <f t="shared" si="11"/>
        <v>-1122185.69</v>
      </c>
    </row>
    <row r="339" spans="1:9" ht="25.5" outlineLevel="4" x14ac:dyDescent="0.2">
      <c r="A339" s="2" t="s">
        <v>252</v>
      </c>
      <c r="B339" s="3" t="s">
        <v>234</v>
      </c>
      <c r="C339" s="3" t="s">
        <v>249</v>
      </c>
      <c r="D339" s="3" t="s">
        <v>253</v>
      </c>
      <c r="E339" s="3" t="s">
        <v>0</v>
      </c>
      <c r="F339" s="10">
        <v>1538758.16</v>
      </c>
      <c r="G339" s="10">
        <v>416572.47</v>
      </c>
      <c r="H339" s="11">
        <f t="shared" si="10"/>
        <v>27.071990961854592</v>
      </c>
      <c r="I339" s="12">
        <f t="shared" si="11"/>
        <v>-1122185.69</v>
      </c>
    </row>
    <row r="340" spans="1:9" ht="13.5" outlineLevel="5" x14ac:dyDescent="0.2">
      <c r="A340" s="4" t="s">
        <v>157</v>
      </c>
      <c r="B340" s="5" t="s">
        <v>234</v>
      </c>
      <c r="C340" s="5" t="s">
        <v>249</v>
      </c>
      <c r="D340" s="5" t="s">
        <v>253</v>
      </c>
      <c r="E340" s="5" t="s">
        <v>158</v>
      </c>
      <c r="F340" s="12">
        <v>1538758.16</v>
      </c>
      <c r="G340" s="12">
        <v>416572.47</v>
      </c>
      <c r="H340" s="11">
        <f t="shared" si="10"/>
        <v>27.071990961854592</v>
      </c>
      <c r="I340" s="12">
        <f t="shared" si="11"/>
        <v>-1122185.69</v>
      </c>
    </row>
    <row r="341" spans="1:9" ht="13.5" outlineLevel="2" x14ac:dyDescent="0.2">
      <c r="A341" s="2" t="s">
        <v>254</v>
      </c>
      <c r="B341" s="3" t="s">
        <v>234</v>
      </c>
      <c r="C341" s="3" t="s">
        <v>255</v>
      </c>
      <c r="D341" s="3" t="s">
        <v>0</v>
      </c>
      <c r="E341" s="3" t="s">
        <v>0</v>
      </c>
      <c r="F341" s="10">
        <v>19416000</v>
      </c>
      <c r="G341" s="10">
        <v>4185571.12</v>
      </c>
      <c r="H341" s="11">
        <f t="shared" si="10"/>
        <v>21.557329625051505</v>
      </c>
      <c r="I341" s="12">
        <f t="shared" si="11"/>
        <v>-15230428.879999999</v>
      </c>
    </row>
    <row r="342" spans="1:9" ht="13.5" outlineLevel="3" x14ac:dyDescent="0.2">
      <c r="A342" s="2" t="s">
        <v>256</v>
      </c>
      <c r="B342" s="3" t="s">
        <v>234</v>
      </c>
      <c r="C342" s="3" t="s">
        <v>255</v>
      </c>
      <c r="D342" s="3" t="s">
        <v>257</v>
      </c>
      <c r="E342" s="3" t="s">
        <v>0</v>
      </c>
      <c r="F342" s="10">
        <v>19416000</v>
      </c>
      <c r="G342" s="10">
        <v>4185571.12</v>
      </c>
      <c r="H342" s="11">
        <f t="shared" si="10"/>
        <v>21.557329625051505</v>
      </c>
      <c r="I342" s="12">
        <f t="shared" si="11"/>
        <v>-15230428.879999999</v>
      </c>
    </row>
    <row r="343" spans="1:9" ht="13.5" outlineLevel="4" x14ac:dyDescent="0.2">
      <c r="A343" s="2" t="s">
        <v>50</v>
      </c>
      <c r="B343" s="3" t="s">
        <v>234</v>
      </c>
      <c r="C343" s="3" t="s">
        <v>255</v>
      </c>
      <c r="D343" s="3" t="s">
        <v>258</v>
      </c>
      <c r="E343" s="3" t="s">
        <v>0</v>
      </c>
      <c r="F343" s="10">
        <v>8771200</v>
      </c>
      <c r="G343" s="10">
        <v>2188575</v>
      </c>
      <c r="H343" s="11">
        <f t="shared" si="10"/>
        <v>24.951830992338564</v>
      </c>
      <c r="I343" s="12">
        <f t="shared" si="11"/>
        <v>-6582625</v>
      </c>
    </row>
    <row r="344" spans="1:9" ht="38.25" outlineLevel="5" x14ac:dyDescent="0.2">
      <c r="A344" s="4" t="s">
        <v>52</v>
      </c>
      <c r="B344" s="5" t="s">
        <v>234</v>
      </c>
      <c r="C344" s="5" t="s">
        <v>255</v>
      </c>
      <c r="D344" s="5" t="s">
        <v>259</v>
      </c>
      <c r="E344" s="5" t="s">
        <v>54</v>
      </c>
      <c r="F344" s="12">
        <v>8771200</v>
      </c>
      <c r="G344" s="12">
        <v>2188575</v>
      </c>
      <c r="H344" s="11">
        <f t="shared" si="10"/>
        <v>24.951830992338564</v>
      </c>
      <c r="I344" s="12">
        <f t="shared" si="11"/>
        <v>-6582625</v>
      </c>
    </row>
    <row r="345" spans="1:9" ht="25.5" outlineLevel="4" x14ac:dyDescent="0.2">
      <c r="A345" s="2" t="s">
        <v>88</v>
      </c>
      <c r="B345" s="3" t="s">
        <v>234</v>
      </c>
      <c r="C345" s="3" t="s">
        <v>255</v>
      </c>
      <c r="D345" s="3" t="s">
        <v>260</v>
      </c>
      <c r="E345" s="3" t="s">
        <v>0</v>
      </c>
      <c r="F345" s="10">
        <v>10644800</v>
      </c>
      <c r="G345" s="10">
        <v>1996996.12</v>
      </c>
      <c r="H345" s="11">
        <f t="shared" si="10"/>
        <v>18.760297234330377</v>
      </c>
      <c r="I345" s="12">
        <f t="shared" si="11"/>
        <v>-8647803.879999999</v>
      </c>
    </row>
    <row r="346" spans="1:9" ht="13.5" outlineLevel="5" x14ac:dyDescent="0.2">
      <c r="A346" s="4" t="s">
        <v>57</v>
      </c>
      <c r="B346" s="5" t="s">
        <v>234</v>
      </c>
      <c r="C346" s="5" t="s">
        <v>255</v>
      </c>
      <c r="D346" s="5" t="s">
        <v>261</v>
      </c>
      <c r="E346" s="5" t="s">
        <v>58</v>
      </c>
      <c r="F346" s="12">
        <v>10644800</v>
      </c>
      <c r="G346" s="12">
        <v>1996996.12</v>
      </c>
      <c r="H346" s="11">
        <f t="shared" si="10"/>
        <v>18.760297234330377</v>
      </c>
      <c r="I346" s="12">
        <f t="shared" si="11"/>
        <v>-8647803.879999999</v>
      </c>
    </row>
    <row r="347" spans="1:9" ht="13.5" outlineLevel="2" x14ac:dyDescent="0.2">
      <c r="A347" s="2" t="s">
        <v>151</v>
      </c>
      <c r="B347" s="3" t="s">
        <v>234</v>
      </c>
      <c r="C347" s="3" t="s">
        <v>152</v>
      </c>
      <c r="D347" s="3" t="s">
        <v>0</v>
      </c>
      <c r="E347" s="3" t="s">
        <v>0</v>
      </c>
      <c r="F347" s="10">
        <v>317388894.19999999</v>
      </c>
      <c r="G347" s="10">
        <v>64723196.109999999</v>
      </c>
      <c r="H347" s="11">
        <f t="shared" si="10"/>
        <v>20.392394722297755</v>
      </c>
      <c r="I347" s="12">
        <f t="shared" si="11"/>
        <v>-252665698.08999997</v>
      </c>
    </row>
    <row r="348" spans="1:9" ht="13.5" outlineLevel="3" x14ac:dyDescent="0.2">
      <c r="A348" s="2" t="s">
        <v>166</v>
      </c>
      <c r="B348" s="3" t="s">
        <v>234</v>
      </c>
      <c r="C348" s="3" t="s">
        <v>152</v>
      </c>
      <c r="D348" s="3" t="s">
        <v>167</v>
      </c>
      <c r="E348" s="3" t="s">
        <v>0</v>
      </c>
      <c r="F348" s="10">
        <v>316143294.19999999</v>
      </c>
      <c r="G348" s="10">
        <v>64265196.109999999</v>
      </c>
      <c r="H348" s="11">
        <f t="shared" si="10"/>
        <v>20.327869446866796</v>
      </c>
      <c r="I348" s="12">
        <f t="shared" si="11"/>
        <v>-251878098.08999997</v>
      </c>
    </row>
    <row r="349" spans="1:9" ht="25.5" outlineLevel="4" x14ac:dyDescent="0.2">
      <c r="A349" s="2" t="s">
        <v>262</v>
      </c>
      <c r="B349" s="3" t="s">
        <v>234</v>
      </c>
      <c r="C349" s="3" t="s">
        <v>152</v>
      </c>
      <c r="D349" s="3" t="s">
        <v>263</v>
      </c>
      <c r="E349" s="3" t="s">
        <v>0</v>
      </c>
      <c r="F349" s="10">
        <v>7061100</v>
      </c>
      <c r="G349" s="10">
        <v>484465.01</v>
      </c>
      <c r="H349" s="11">
        <f t="shared" si="10"/>
        <v>6.8610416224101067</v>
      </c>
      <c r="I349" s="12">
        <f t="shared" si="11"/>
        <v>-6576634.9900000002</v>
      </c>
    </row>
    <row r="350" spans="1:9" ht="13.5" outlineLevel="5" x14ac:dyDescent="0.2">
      <c r="A350" s="4" t="s">
        <v>157</v>
      </c>
      <c r="B350" s="5" t="s">
        <v>234</v>
      </c>
      <c r="C350" s="5" t="s">
        <v>152</v>
      </c>
      <c r="D350" s="5" t="s">
        <v>264</v>
      </c>
      <c r="E350" s="5" t="s">
        <v>158</v>
      </c>
      <c r="F350" s="12">
        <v>7061100</v>
      </c>
      <c r="G350" s="12">
        <v>484465.01</v>
      </c>
      <c r="H350" s="11">
        <f t="shared" si="10"/>
        <v>6.8610416224101067</v>
      </c>
      <c r="I350" s="12">
        <f t="shared" si="11"/>
        <v>-6576634.9900000002</v>
      </c>
    </row>
    <row r="351" spans="1:9" ht="13.5" outlineLevel="4" x14ac:dyDescent="0.2">
      <c r="A351" s="2" t="s">
        <v>155</v>
      </c>
      <c r="B351" s="3" t="s">
        <v>234</v>
      </c>
      <c r="C351" s="3" t="s">
        <v>152</v>
      </c>
      <c r="D351" s="3" t="s">
        <v>265</v>
      </c>
      <c r="E351" s="3" t="s">
        <v>0</v>
      </c>
      <c r="F351" s="10">
        <v>247594.2</v>
      </c>
      <c r="G351" s="10">
        <v>70000</v>
      </c>
      <c r="H351" s="11">
        <f t="shared" si="10"/>
        <v>28.272067762492011</v>
      </c>
      <c r="I351" s="12">
        <f t="shared" si="11"/>
        <v>-177594.2</v>
      </c>
    </row>
    <row r="352" spans="1:9" ht="13.5" outlineLevel="5" x14ac:dyDescent="0.2">
      <c r="A352" s="4" t="s">
        <v>157</v>
      </c>
      <c r="B352" s="5" t="s">
        <v>234</v>
      </c>
      <c r="C352" s="5" t="s">
        <v>152</v>
      </c>
      <c r="D352" s="5" t="s">
        <v>265</v>
      </c>
      <c r="E352" s="5" t="s">
        <v>158</v>
      </c>
      <c r="F352" s="12"/>
      <c r="G352" s="12"/>
      <c r="H352" s="11"/>
      <c r="I352" s="12">
        <f t="shared" si="11"/>
        <v>0</v>
      </c>
    </row>
    <row r="353" spans="1:9" ht="13.5" outlineLevel="5" x14ac:dyDescent="0.2">
      <c r="A353" s="4" t="s">
        <v>63</v>
      </c>
      <c r="B353" s="5" t="s">
        <v>234</v>
      </c>
      <c r="C353" s="5" t="s">
        <v>152</v>
      </c>
      <c r="D353" s="5" t="s">
        <v>265</v>
      </c>
      <c r="E353" s="5" t="s">
        <v>64</v>
      </c>
      <c r="F353" s="12">
        <v>247594.2</v>
      </c>
      <c r="G353" s="12">
        <v>70000</v>
      </c>
      <c r="H353" s="11">
        <f t="shared" si="10"/>
        <v>28.272067762492011</v>
      </c>
      <c r="I353" s="12">
        <f t="shared" si="11"/>
        <v>-177594.2</v>
      </c>
    </row>
    <row r="354" spans="1:9" ht="38.25" outlineLevel="4" x14ac:dyDescent="0.2">
      <c r="A354" s="2" t="s">
        <v>266</v>
      </c>
      <c r="B354" s="3" t="s">
        <v>234</v>
      </c>
      <c r="C354" s="3" t="s">
        <v>152</v>
      </c>
      <c r="D354" s="3" t="s">
        <v>267</v>
      </c>
      <c r="E354" s="3" t="s">
        <v>0</v>
      </c>
      <c r="F354" s="10">
        <v>98500</v>
      </c>
      <c r="G354" s="10">
        <v>2713.09</v>
      </c>
      <c r="H354" s="11">
        <f t="shared" si="10"/>
        <v>2.7544060913705586</v>
      </c>
      <c r="I354" s="12">
        <f t="shared" si="11"/>
        <v>-95786.91</v>
      </c>
    </row>
    <row r="355" spans="1:9" ht="13.5" outlineLevel="5" x14ac:dyDescent="0.2">
      <c r="A355" s="4" t="s">
        <v>157</v>
      </c>
      <c r="B355" s="5" t="s">
        <v>234</v>
      </c>
      <c r="C355" s="5" t="s">
        <v>152</v>
      </c>
      <c r="D355" s="5" t="s">
        <v>267</v>
      </c>
      <c r="E355" s="5" t="s">
        <v>158</v>
      </c>
      <c r="F355" s="12">
        <v>98500</v>
      </c>
      <c r="G355" s="12">
        <v>2713.09</v>
      </c>
      <c r="H355" s="11">
        <f t="shared" si="10"/>
        <v>2.7544060913705586</v>
      </c>
      <c r="I355" s="12">
        <f t="shared" si="11"/>
        <v>-95786.91</v>
      </c>
    </row>
    <row r="356" spans="1:9" ht="13.5" outlineLevel="4" x14ac:dyDescent="0.2">
      <c r="A356" s="2" t="s">
        <v>268</v>
      </c>
      <c r="B356" s="3" t="s">
        <v>234</v>
      </c>
      <c r="C356" s="3" t="s">
        <v>152</v>
      </c>
      <c r="D356" s="3" t="s">
        <v>269</v>
      </c>
      <c r="E356" s="3" t="s">
        <v>0</v>
      </c>
      <c r="F356" s="10">
        <v>72600200</v>
      </c>
      <c r="G356" s="10">
        <v>12856923.02</v>
      </c>
      <c r="H356" s="11">
        <f t="shared" si="10"/>
        <v>17.70921157241991</v>
      </c>
      <c r="I356" s="12">
        <f t="shared" si="11"/>
        <v>-59743276.980000004</v>
      </c>
    </row>
    <row r="357" spans="1:9" ht="13.5" outlineLevel="5" x14ac:dyDescent="0.2">
      <c r="A357" s="4" t="s">
        <v>157</v>
      </c>
      <c r="B357" s="5" t="s">
        <v>234</v>
      </c>
      <c r="C357" s="5" t="s">
        <v>152</v>
      </c>
      <c r="D357" s="5" t="s">
        <v>269</v>
      </c>
      <c r="E357" s="5" t="s">
        <v>158</v>
      </c>
      <c r="F357" s="12">
        <v>72420200</v>
      </c>
      <c r="G357" s="12">
        <v>12856923.02</v>
      </c>
      <c r="H357" s="11">
        <f t="shared" si="10"/>
        <v>17.753227718233312</v>
      </c>
      <c r="I357" s="12">
        <f t="shared" si="11"/>
        <v>-59563276.980000004</v>
      </c>
    </row>
    <row r="358" spans="1:9" ht="13.5" outlineLevel="5" x14ac:dyDescent="0.2">
      <c r="A358" s="4" t="s">
        <v>11</v>
      </c>
      <c r="B358" s="5" t="s">
        <v>234</v>
      </c>
      <c r="C358" s="5" t="s">
        <v>152</v>
      </c>
      <c r="D358" s="5" t="s">
        <v>269</v>
      </c>
      <c r="E358" s="5" t="s">
        <v>12</v>
      </c>
      <c r="F358" s="12">
        <v>180000</v>
      </c>
      <c r="G358" s="12"/>
      <c r="H358" s="11">
        <f t="shared" si="10"/>
        <v>0</v>
      </c>
      <c r="I358" s="12">
        <f t="shared" si="11"/>
        <v>-180000</v>
      </c>
    </row>
    <row r="359" spans="1:9" ht="25.5" outlineLevel="4" x14ac:dyDescent="0.2">
      <c r="A359" s="2" t="s">
        <v>270</v>
      </c>
      <c r="B359" s="3" t="s">
        <v>234</v>
      </c>
      <c r="C359" s="3" t="s">
        <v>152</v>
      </c>
      <c r="D359" s="3" t="s">
        <v>271</v>
      </c>
      <c r="E359" s="3" t="s">
        <v>0</v>
      </c>
      <c r="F359" s="10">
        <v>43377200</v>
      </c>
      <c r="G359" s="10">
        <v>12590847.15</v>
      </c>
      <c r="H359" s="11">
        <f t="shared" si="10"/>
        <v>29.026417449720132</v>
      </c>
      <c r="I359" s="12">
        <f t="shared" si="11"/>
        <v>-30786352.850000001</v>
      </c>
    </row>
    <row r="360" spans="1:9" ht="13.5" outlineLevel="5" x14ac:dyDescent="0.2">
      <c r="A360" s="4" t="s">
        <v>157</v>
      </c>
      <c r="B360" s="5" t="s">
        <v>234</v>
      </c>
      <c r="C360" s="5" t="s">
        <v>152</v>
      </c>
      <c r="D360" s="5" t="s">
        <v>271</v>
      </c>
      <c r="E360" s="5" t="s">
        <v>158</v>
      </c>
      <c r="F360" s="12">
        <v>43377200</v>
      </c>
      <c r="G360" s="12">
        <v>12590847.15</v>
      </c>
      <c r="H360" s="11">
        <f t="shared" si="10"/>
        <v>29.026417449720132</v>
      </c>
      <c r="I360" s="12">
        <f t="shared" si="11"/>
        <v>-30786352.850000001</v>
      </c>
    </row>
    <row r="361" spans="1:9" ht="13.5" outlineLevel="4" x14ac:dyDescent="0.2">
      <c r="A361" s="2" t="s">
        <v>272</v>
      </c>
      <c r="B361" s="3" t="s">
        <v>234</v>
      </c>
      <c r="C361" s="3" t="s">
        <v>152</v>
      </c>
      <c r="D361" s="3" t="s">
        <v>273</v>
      </c>
      <c r="E361" s="3" t="s">
        <v>0</v>
      </c>
      <c r="F361" s="10">
        <v>192758700</v>
      </c>
      <c r="G361" s="10">
        <v>38260247.840000004</v>
      </c>
      <c r="H361" s="11">
        <f t="shared" si="10"/>
        <v>19.848778726978345</v>
      </c>
      <c r="I361" s="12">
        <f t="shared" si="11"/>
        <v>-154498452.16</v>
      </c>
    </row>
    <row r="362" spans="1:9" ht="13.5" outlineLevel="5" x14ac:dyDescent="0.2">
      <c r="A362" s="4" t="s">
        <v>157</v>
      </c>
      <c r="B362" s="5" t="s">
        <v>234</v>
      </c>
      <c r="C362" s="5" t="s">
        <v>152</v>
      </c>
      <c r="D362" s="5" t="s">
        <v>274</v>
      </c>
      <c r="E362" s="5" t="s">
        <v>158</v>
      </c>
      <c r="F362" s="12">
        <v>25502200</v>
      </c>
      <c r="G362" s="12">
        <v>6516505.9299999997</v>
      </c>
      <c r="H362" s="11">
        <f t="shared" si="10"/>
        <v>25.552720667236549</v>
      </c>
      <c r="I362" s="12">
        <f t="shared" si="11"/>
        <v>-18985694.07</v>
      </c>
    </row>
    <row r="363" spans="1:9" ht="13.5" outlineLevel="5" x14ac:dyDescent="0.2">
      <c r="A363" s="4" t="s">
        <v>157</v>
      </c>
      <c r="B363" s="5" t="s">
        <v>234</v>
      </c>
      <c r="C363" s="5" t="s">
        <v>152</v>
      </c>
      <c r="D363" s="5" t="s">
        <v>275</v>
      </c>
      <c r="E363" s="5" t="s">
        <v>158</v>
      </c>
      <c r="F363" s="12">
        <v>14454600</v>
      </c>
      <c r="G363" s="12">
        <v>3465770.46</v>
      </c>
      <c r="H363" s="11">
        <f t="shared" si="10"/>
        <v>23.976937860611848</v>
      </c>
      <c r="I363" s="12">
        <f t="shared" si="11"/>
        <v>-10988829.539999999</v>
      </c>
    </row>
    <row r="364" spans="1:9" ht="13.5" outlineLevel="5" x14ac:dyDescent="0.2">
      <c r="A364" s="4" t="s">
        <v>157</v>
      </c>
      <c r="B364" s="5" t="s">
        <v>234</v>
      </c>
      <c r="C364" s="5" t="s">
        <v>152</v>
      </c>
      <c r="D364" s="5" t="s">
        <v>276</v>
      </c>
      <c r="E364" s="5" t="s">
        <v>158</v>
      </c>
      <c r="F364" s="12">
        <v>7560200</v>
      </c>
      <c r="G364" s="12">
        <v>1786220.37</v>
      </c>
      <c r="H364" s="11">
        <f t="shared" si="10"/>
        <v>23.626628528345812</v>
      </c>
      <c r="I364" s="12">
        <f t="shared" si="11"/>
        <v>-5773979.6299999999</v>
      </c>
    </row>
    <row r="365" spans="1:9" ht="13.5" outlineLevel="5" x14ac:dyDescent="0.2">
      <c r="A365" s="4" t="s">
        <v>157</v>
      </c>
      <c r="B365" s="5" t="s">
        <v>234</v>
      </c>
      <c r="C365" s="5" t="s">
        <v>152</v>
      </c>
      <c r="D365" s="5" t="s">
        <v>277</v>
      </c>
      <c r="E365" s="5" t="s">
        <v>158</v>
      </c>
      <c r="F365" s="12">
        <v>79613850</v>
      </c>
      <c r="G365" s="12">
        <v>13342525.779999999</v>
      </c>
      <c r="H365" s="11">
        <f t="shared" si="10"/>
        <v>16.759051069631727</v>
      </c>
      <c r="I365" s="12">
        <f t="shared" si="11"/>
        <v>-66271324.219999999</v>
      </c>
    </row>
    <row r="366" spans="1:9" ht="13.5" outlineLevel="5" x14ac:dyDescent="0.2">
      <c r="A366" s="4" t="s">
        <v>11</v>
      </c>
      <c r="B366" s="5" t="s">
        <v>234</v>
      </c>
      <c r="C366" s="5" t="s">
        <v>152</v>
      </c>
      <c r="D366" s="5" t="s">
        <v>277</v>
      </c>
      <c r="E366" s="5" t="s">
        <v>12</v>
      </c>
      <c r="F366" s="12">
        <v>772950</v>
      </c>
      <c r="G366" s="12">
        <v>10188</v>
      </c>
      <c r="H366" s="11">
        <f t="shared" si="10"/>
        <v>1.3180671453522219</v>
      </c>
      <c r="I366" s="12">
        <f t="shared" si="11"/>
        <v>-762762</v>
      </c>
    </row>
    <row r="367" spans="1:9" ht="13.5" outlineLevel="5" x14ac:dyDescent="0.2">
      <c r="A367" s="4" t="s">
        <v>157</v>
      </c>
      <c r="B367" s="5" t="s">
        <v>234</v>
      </c>
      <c r="C367" s="5" t="s">
        <v>152</v>
      </c>
      <c r="D367" s="5" t="s">
        <v>278</v>
      </c>
      <c r="E367" s="5" t="s">
        <v>158</v>
      </c>
      <c r="F367" s="12">
        <v>781600</v>
      </c>
      <c r="G367" s="12">
        <v>187836.06</v>
      </c>
      <c r="H367" s="11">
        <f t="shared" si="10"/>
        <v>24.032249232343911</v>
      </c>
      <c r="I367" s="12">
        <f t="shared" si="11"/>
        <v>-593763.93999999994</v>
      </c>
    </row>
    <row r="368" spans="1:9" ht="13.5" outlineLevel="5" x14ac:dyDescent="0.2">
      <c r="A368" s="4" t="s">
        <v>157</v>
      </c>
      <c r="B368" s="5" t="s">
        <v>234</v>
      </c>
      <c r="C368" s="5" t="s">
        <v>152</v>
      </c>
      <c r="D368" s="5" t="s">
        <v>279</v>
      </c>
      <c r="E368" s="5" t="s">
        <v>158</v>
      </c>
      <c r="F368" s="12">
        <v>148500</v>
      </c>
      <c r="G368" s="12">
        <v>26775.8</v>
      </c>
      <c r="H368" s="11">
        <f t="shared" si="10"/>
        <v>18.030841750841748</v>
      </c>
      <c r="I368" s="12">
        <f t="shared" si="11"/>
        <v>-121724.2</v>
      </c>
    </row>
    <row r="369" spans="1:9" ht="13.5" outlineLevel="5" x14ac:dyDescent="0.2">
      <c r="A369" s="4" t="s">
        <v>157</v>
      </c>
      <c r="B369" s="5" t="s">
        <v>234</v>
      </c>
      <c r="C369" s="5" t="s">
        <v>152</v>
      </c>
      <c r="D369" s="5" t="s">
        <v>280</v>
      </c>
      <c r="E369" s="5" t="s">
        <v>158</v>
      </c>
      <c r="F369" s="12">
        <v>3106250</v>
      </c>
      <c r="G369" s="12">
        <v>703746.48</v>
      </c>
      <c r="H369" s="11">
        <f t="shared" si="10"/>
        <v>22.655822293762576</v>
      </c>
      <c r="I369" s="12">
        <f t="shared" si="11"/>
        <v>-2402503.52</v>
      </c>
    </row>
    <row r="370" spans="1:9" ht="13.5" outlineLevel="5" x14ac:dyDescent="0.2">
      <c r="A370" s="4" t="s">
        <v>11</v>
      </c>
      <c r="B370" s="5" t="s">
        <v>234</v>
      </c>
      <c r="C370" s="5" t="s">
        <v>152</v>
      </c>
      <c r="D370" s="5" t="s">
        <v>280</v>
      </c>
      <c r="E370" s="5" t="s">
        <v>12</v>
      </c>
      <c r="F370" s="12">
        <v>30150</v>
      </c>
      <c r="G370" s="12">
        <v>1740</v>
      </c>
      <c r="H370" s="11">
        <f t="shared" si="10"/>
        <v>5.7711442786069647</v>
      </c>
      <c r="I370" s="12">
        <f t="shared" si="11"/>
        <v>-28410</v>
      </c>
    </row>
    <row r="371" spans="1:9" ht="13.5" outlineLevel="5" x14ac:dyDescent="0.2">
      <c r="A371" s="4" t="s">
        <v>157</v>
      </c>
      <c r="B371" s="5" t="s">
        <v>234</v>
      </c>
      <c r="C371" s="5" t="s">
        <v>152</v>
      </c>
      <c r="D371" s="5" t="s">
        <v>281</v>
      </c>
      <c r="E371" s="5" t="s">
        <v>158</v>
      </c>
      <c r="F371" s="12">
        <v>8548700</v>
      </c>
      <c r="G371" s="12">
        <v>2450301.5</v>
      </c>
      <c r="H371" s="11">
        <f t="shared" si="10"/>
        <v>28.662855170961667</v>
      </c>
      <c r="I371" s="12">
        <f t="shared" si="11"/>
        <v>-6098398.5</v>
      </c>
    </row>
    <row r="372" spans="1:9" ht="13.5" outlineLevel="5" x14ac:dyDescent="0.2">
      <c r="A372" s="4" t="s">
        <v>157</v>
      </c>
      <c r="B372" s="5" t="s">
        <v>234</v>
      </c>
      <c r="C372" s="5" t="s">
        <v>152</v>
      </c>
      <c r="D372" s="5" t="s">
        <v>282</v>
      </c>
      <c r="E372" s="5" t="s">
        <v>158</v>
      </c>
      <c r="F372" s="12">
        <v>2857500</v>
      </c>
      <c r="G372" s="12">
        <v>804148.39</v>
      </c>
      <c r="H372" s="11">
        <f t="shared" si="10"/>
        <v>28.141675940507437</v>
      </c>
      <c r="I372" s="12">
        <f t="shared" si="11"/>
        <v>-2053351.6099999999</v>
      </c>
    </row>
    <row r="373" spans="1:9" ht="13.5" outlineLevel="5" x14ac:dyDescent="0.2">
      <c r="A373" s="4" t="s">
        <v>157</v>
      </c>
      <c r="B373" s="5" t="s">
        <v>234</v>
      </c>
      <c r="C373" s="5" t="s">
        <v>152</v>
      </c>
      <c r="D373" s="5" t="s">
        <v>283</v>
      </c>
      <c r="E373" s="5" t="s">
        <v>158</v>
      </c>
      <c r="F373" s="12">
        <v>43337350</v>
      </c>
      <c r="G373" s="12">
        <v>7542859.2000000002</v>
      </c>
      <c r="H373" s="11">
        <f t="shared" si="10"/>
        <v>17.404984845635461</v>
      </c>
      <c r="I373" s="12">
        <f t="shared" si="11"/>
        <v>-35794490.799999997</v>
      </c>
    </row>
    <row r="374" spans="1:9" ht="13.5" outlineLevel="5" x14ac:dyDescent="0.2">
      <c r="A374" s="4" t="s">
        <v>11</v>
      </c>
      <c r="B374" s="5" t="s">
        <v>234</v>
      </c>
      <c r="C374" s="5" t="s">
        <v>152</v>
      </c>
      <c r="D374" s="5" t="s">
        <v>283</v>
      </c>
      <c r="E374" s="5" t="s">
        <v>12</v>
      </c>
      <c r="F374" s="12">
        <v>420750</v>
      </c>
      <c r="G374" s="12">
        <v>22452</v>
      </c>
      <c r="H374" s="11">
        <f t="shared" si="10"/>
        <v>5.3361853832442065</v>
      </c>
      <c r="I374" s="12">
        <f t="shared" si="11"/>
        <v>-398298</v>
      </c>
    </row>
    <row r="375" spans="1:9" ht="13.5" outlineLevel="5" x14ac:dyDescent="0.2">
      <c r="A375" s="4" t="s">
        <v>157</v>
      </c>
      <c r="B375" s="5" t="s">
        <v>234</v>
      </c>
      <c r="C375" s="5" t="s">
        <v>152</v>
      </c>
      <c r="D375" s="5" t="s">
        <v>284</v>
      </c>
      <c r="E375" s="5" t="s">
        <v>158</v>
      </c>
      <c r="F375" s="12">
        <v>609900</v>
      </c>
      <c r="G375" s="12">
        <v>45102.34</v>
      </c>
      <c r="H375" s="11">
        <f t="shared" si="10"/>
        <v>7.3950385309067057</v>
      </c>
      <c r="I375" s="12">
        <f t="shared" si="11"/>
        <v>-564797.66</v>
      </c>
    </row>
    <row r="376" spans="1:9" ht="13.5" outlineLevel="5" x14ac:dyDescent="0.2">
      <c r="A376" s="4" t="s">
        <v>11</v>
      </c>
      <c r="B376" s="5" t="s">
        <v>234</v>
      </c>
      <c r="C376" s="5" t="s">
        <v>152</v>
      </c>
      <c r="D376" s="5" t="s">
        <v>284</v>
      </c>
      <c r="E376" s="5" t="s">
        <v>12</v>
      </c>
      <c r="F376" s="12">
        <v>5900</v>
      </c>
      <c r="G376" s="12"/>
      <c r="H376" s="11">
        <f t="shared" si="10"/>
        <v>0</v>
      </c>
      <c r="I376" s="12">
        <f t="shared" si="11"/>
        <v>-5900</v>
      </c>
    </row>
    <row r="377" spans="1:9" ht="13.5" outlineLevel="5" x14ac:dyDescent="0.2">
      <c r="A377" s="4" t="s">
        <v>157</v>
      </c>
      <c r="B377" s="5" t="s">
        <v>234</v>
      </c>
      <c r="C377" s="5" t="s">
        <v>152</v>
      </c>
      <c r="D377" s="5" t="s">
        <v>285</v>
      </c>
      <c r="E377" s="5" t="s">
        <v>158</v>
      </c>
      <c r="F377" s="12">
        <v>187400</v>
      </c>
      <c r="G377" s="12">
        <v>37875.120000000003</v>
      </c>
      <c r="H377" s="11">
        <f t="shared" si="10"/>
        <v>20.210843116328711</v>
      </c>
      <c r="I377" s="12">
        <f t="shared" si="11"/>
        <v>-149524.88</v>
      </c>
    </row>
    <row r="378" spans="1:9" ht="13.5" outlineLevel="5" x14ac:dyDescent="0.2">
      <c r="A378" s="4" t="s">
        <v>157</v>
      </c>
      <c r="B378" s="5" t="s">
        <v>234</v>
      </c>
      <c r="C378" s="5" t="s">
        <v>152</v>
      </c>
      <c r="D378" s="5" t="s">
        <v>286</v>
      </c>
      <c r="E378" s="5" t="s">
        <v>158</v>
      </c>
      <c r="F378" s="12">
        <v>2582900</v>
      </c>
      <c r="G378" s="12">
        <v>680050</v>
      </c>
      <c r="H378" s="11">
        <f t="shared" si="10"/>
        <v>26.328932595144995</v>
      </c>
      <c r="I378" s="12">
        <f t="shared" si="11"/>
        <v>-1902850</v>
      </c>
    </row>
    <row r="379" spans="1:9" ht="13.5" outlineLevel="5" x14ac:dyDescent="0.2">
      <c r="A379" s="4" t="s">
        <v>157</v>
      </c>
      <c r="B379" s="5" t="s">
        <v>234</v>
      </c>
      <c r="C379" s="5" t="s">
        <v>152</v>
      </c>
      <c r="D379" s="5" t="s">
        <v>287</v>
      </c>
      <c r="E379" s="5" t="s">
        <v>158</v>
      </c>
      <c r="F379" s="12">
        <v>1067000</v>
      </c>
      <c r="G379" s="12">
        <v>248768.32</v>
      </c>
      <c r="H379" s="11">
        <f t="shared" si="10"/>
        <v>23.314744142455485</v>
      </c>
      <c r="I379" s="12">
        <f t="shared" si="11"/>
        <v>-818231.67999999993</v>
      </c>
    </row>
    <row r="380" spans="1:9" ht="13.5" outlineLevel="5" x14ac:dyDescent="0.2">
      <c r="A380" s="4" t="s">
        <v>157</v>
      </c>
      <c r="B380" s="5" t="s">
        <v>234</v>
      </c>
      <c r="C380" s="5" t="s">
        <v>152</v>
      </c>
      <c r="D380" s="5" t="s">
        <v>288</v>
      </c>
      <c r="E380" s="5" t="s">
        <v>158</v>
      </c>
      <c r="F380" s="12">
        <v>1171000</v>
      </c>
      <c r="G380" s="12">
        <v>387382.09</v>
      </c>
      <c r="H380" s="11">
        <f t="shared" si="10"/>
        <v>33.081305721605467</v>
      </c>
      <c r="I380" s="12">
        <f t="shared" si="11"/>
        <v>-783617.90999999992</v>
      </c>
    </row>
    <row r="381" spans="1:9" ht="13.5" outlineLevel="3" x14ac:dyDescent="0.2">
      <c r="A381" s="2" t="s">
        <v>59</v>
      </c>
      <c r="B381" s="3" t="s">
        <v>234</v>
      </c>
      <c r="C381" s="3" t="s">
        <v>152</v>
      </c>
      <c r="D381" s="3" t="s">
        <v>60</v>
      </c>
      <c r="E381" s="3" t="s">
        <v>0</v>
      </c>
      <c r="F381" s="10">
        <v>1245600</v>
      </c>
      <c r="G381" s="10">
        <v>458000</v>
      </c>
      <c r="H381" s="11">
        <f t="shared" si="10"/>
        <v>36.769428387925494</v>
      </c>
      <c r="I381" s="12">
        <f t="shared" si="11"/>
        <v>-787600</v>
      </c>
    </row>
    <row r="382" spans="1:9" ht="13.5" outlineLevel="5" x14ac:dyDescent="0.2">
      <c r="A382" s="4" t="s">
        <v>155</v>
      </c>
      <c r="B382" s="5" t="s">
        <v>234</v>
      </c>
      <c r="C382" s="5" t="s">
        <v>152</v>
      </c>
      <c r="D382" s="5" t="s">
        <v>289</v>
      </c>
      <c r="E382" s="5" t="s">
        <v>290</v>
      </c>
      <c r="F382" s="12"/>
      <c r="G382" s="12"/>
      <c r="H382" s="11"/>
      <c r="I382" s="12">
        <f t="shared" si="11"/>
        <v>0</v>
      </c>
    </row>
    <row r="383" spans="1:9" ht="13.5" outlineLevel="5" x14ac:dyDescent="0.2">
      <c r="A383" s="4" t="s">
        <v>63</v>
      </c>
      <c r="B383" s="5" t="s">
        <v>234</v>
      </c>
      <c r="C383" s="5" t="s">
        <v>152</v>
      </c>
      <c r="D383" s="5" t="s">
        <v>289</v>
      </c>
      <c r="E383" s="5" t="s">
        <v>64</v>
      </c>
      <c r="F383" s="12">
        <v>94400</v>
      </c>
      <c r="G383" s="12">
        <v>50000</v>
      </c>
      <c r="H383" s="11">
        <f t="shared" si="10"/>
        <v>52.96610169491526</v>
      </c>
      <c r="I383" s="12">
        <f t="shared" si="11"/>
        <v>-44400</v>
      </c>
    </row>
    <row r="384" spans="1:9" ht="13.5" outlineLevel="5" x14ac:dyDescent="0.2">
      <c r="A384" s="4" t="s">
        <v>155</v>
      </c>
      <c r="B384" s="5" t="s">
        <v>234</v>
      </c>
      <c r="C384" s="5" t="s">
        <v>152</v>
      </c>
      <c r="D384" s="5" t="s">
        <v>291</v>
      </c>
      <c r="E384" s="5" t="s">
        <v>290</v>
      </c>
      <c r="F384" s="12"/>
      <c r="G384" s="12"/>
      <c r="H384" s="11"/>
      <c r="I384" s="12">
        <f t="shared" si="11"/>
        <v>0</v>
      </c>
    </row>
    <row r="385" spans="1:9" ht="13.5" outlineLevel="5" x14ac:dyDescent="0.2">
      <c r="A385" s="4" t="s">
        <v>63</v>
      </c>
      <c r="B385" s="5" t="s">
        <v>234</v>
      </c>
      <c r="C385" s="5" t="s">
        <v>152</v>
      </c>
      <c r="D385" s="5" t="s">
        <v>291</v>
      </c>
      <c r="E385" s="5" t="s">
        <v>64</v>
      </c>
      <c r="F385" s="12">
        <v>455300</v>
      </c>
      <c r="G385" s="12">
        <v>93000</v>
      </c>
      <c r="H385" s="11">
        <f t="shared" si="10"/>
        <v>20.426092686141008</v>
      </c>
      <c r="I385" s="12">
        <f t="shared" si="11"/>
        <v>-362300</v>
      </c>
    </row>
    <row r="386" spans="1:9" ht="13.5" outlineLevel="5" x14ac:dyDescent="0.2">
      <c r="A386" s="4" t="s">
        <v>155</v>
      </c>
      <c r="B386" s="5" t="s">
        <v>234</v>
      </c>
      <c r="C386" s="5" t="s">
        <v>152</v>
      </c>
      <c r="D386" s="5" t="s">
        <v>292</v>
      </c>
      <c r="E386" s="5" t="s">
        <v>290</v>
      </c>
      <c r="F386" s="12"/>
      <c r="G386" s="12"/>
      <c r="H386" s="11"/>
      <c r="I386" s="12">
        <f t="shared" si="11"/>
        <v>0</v>
      </c>
    </row>
    <row r="387" spans="1:9" ht="13.5" outlineLevel="5" x14ac:dyDescent="0.2">
      <c r="A387" s="4" t="s">
        <v>63</v>
      </c>
      <c r="B387" s="5" t="s">
        <v>234</v>
      </c>
      <c r="C387" s="5" t="s">
        <v>152</v>
      </c>
      <c r="D387" s="5" t="s">
        <v>292</v>
      </c>
      <c r="E387" s="5" t="s">
        <v>64</v>
      </c>
      <c r="F387" s="12">
        <v>5000</v>
      </c>
      <c r="G387" s="12"/>
      <c r="H387" s="11">
        <f t="shared" si="10"/>
        <v>0</v>
      </c>
      <c r="I387" s="12">
        <f t="shared" si="11"/>
        <v>-5000</v>
      </c>
    </row>
    <row r="388" spans="1:9" ht="13.5" outlineLevel="5" x14ac:dyDescent="0.2">
      <c r="A388" s="4" t="s">
        <v>155</v>
      </c>
      <c r="B388" s="5" t="s">
        <v>234</v>
      </c>
      <c r="C388" s="5" t="s">
        <v>152</v>
      </c>
      <c r="D388" s="5" t="s">
        <v>293</v>
      </c>
      <c r="E388" s="5" t="s">
        <v>290</v>
      </c>
      <c r="F388" s="12"/>
      <c r="G388" s="12"/>
      <c r="H388" s="11"/>
      <c r="I388" s="12">
        <f t="shared" si="11"/>
        <v>0</v>
      </c>
    </row>
    <row r="389" spans="1:9" ht="13.5" outlineLevel="5" x14ac:dyDescent="0.2">
      <c r="A389" s="4" t="s">
        <v>63</v>
      </c>
      <c r="B389" s="5" t="s">
        <v>234</v>
      </c>
      <c r="C389" s="5" t="s">
        <v>152</v>
      </c>
      <c r="D389" s="5" t="s">
        <v>293</v>
      </c>
      <c r="E389" s="5" t="s">
        <v>64</v>
      </c>
      <c r="F389" s="12">
        <v>342000</v>
      </c>
      <c r="G389" s="12">
        <v>120000</v>
      </c>
      <c r="H389" s="11">
        <f t="shared" si="10"/>
        <v>35.087719298245609</v>
      </c>
      <c r="I389" s="12">
        <f t="shared" si="11"/>
        <v>-222000</v>
      </c>
    </row>
    <row r="390" spans="1:9" ht="13.5" outlineLevel="5" x14ac:dyDescent="0.2">
      <c r="A390" s="4" t="s">
        <v>155</v>
      </c>
      <c r="B390" s="5" t="s">
        <v>234</v>
      </c>
      <c r="C390" s="5" t="s">
        <v>152</v>
      </c>
      <c r="D390" s="5" t="s">
        <v>294</v>
      </c>
      <c r="E390" s="5" t="s">
        <v>290</v>
      </c>
      <c r="F390" s="12"/>
      <c r="G390" s="12"/>
      <c r="H390" s="11"/>
      <c r="I390" s="12">
        <f t="shared" si="11"/>
        <v>0</v>
      </c>
    </row>
    <row r="391" spans="1:9" ht="13.5" outlineLevel="5" x14ac:dyDescent="0.2">
      <c r="A391" s="4" t="s">
        <v>63</v>
      </c>
      <c r="B391" s="5" t="s">
        <v>234</v>
      </c>
      <c r="C391" s="5" t="s">
        <v>152</v>
      </c>
      <c r="D391" s="5" t="s">
        <v>294</v>
      </c>
      <c r="E391" s="5" t="s">
        <v>64</v>
      </c>
      <c r="F391" s="12">
        <v>348900</v>
      </c>
      <c r="G391" s="12">
        <v>195000</v>
      </c>
      <c r="H391" s="11">
        <f t="shared" si="10"/>
        <v>55.889939810834058</v>
      </c>
      <c r="I391" s="12">
        <f t="shared" si="11"/>
        <v>-153900</v>
      </c>
    </row>
    <row r="392" spans="1:9" ht="13.5" outlineLevel="2" x14ac:dyDescent="0.2">
      <c r="A392" s="2" t="s">
        <v>164</v>
      </c>
      <c r="B392" s="3" t="s">
        <v>234</v>
      </c>
      <c r="C392" s="3" t="s">
        <v>165</v>
      </c>
      <c r="D392" s="3" t="s">
        <v>0</v>
      </c>
      <c r="E392" s="3" t="s">
        <v>0</v>
      </c>
      <c r="F392" s="10">
        <v>13574600</v>
      </c>
      <c r="G392" s="10">
        <v>4103257.58</v>
      </c>
      <c r="H392" s="11">
        <f t="shared" si="10"/>
        <v>30.227465855347486</v>
      </c>
      <c r="I392" s="12">
        <f t="shared" si="11"/>
        <v>-9471342.4199999999</v>
      </c>
    </row>
    <row r="393" spans="1:9" ht="13.5" outlineLevel="3" x14ac:dyDescent="0.2">
      <c r="A393" s="2" t="s">
        <v>166</v>
      </c>
      <c r="B393" s="3" t="s">
        <v>234</v>
      </c>
      <c r="C393" s="3" t="s">
        <v>165</v>
      </c>
      <c r="D393" s="3" t="s">
        <v>167</v>
      </c>
      <c r="E393" s="3" t="s">
        <v>0</v>
      </c>
      <c r="F393" s="10"/>
      <c r="G393" s="10"/>
      <c r="H393" s="11"/>
      <c r="I393" s="12">
        <f t="shared" ref="I393:I456" si="12">G393-F393</f>
        <v>0</v>
      </c>
    </row>
    <row r="394" spans="1:9" ht="38.25" outlineLevel="4" x14ac:dyDescent="0.2">
      <c r="A394" s="2" t="s">
        <v>168</v>
      </c>
      <c r="B394" s="3" t="s">
        <v>234</v>
      </c>
      <c r="C394" s="3" t="s">
        <v>165</v>
      </c>
      <c r="D394" s="3" t="s">
        <v>169</v>
      </c>
      <c r="E394" s="3" t="s">
        <v>0</v>
      </c>
      <c r="F394" s="10"/>
      <c r="G394" s="10"/>
      <c r="H394" s="11"/>
      <c r="I394" s="12">
        <f t="shared" si="12"/>
        <v>0</v>
      </c>
    </row>
    <row r="395" spans="1:9" ht="13.5" outlineLevel="5" x14ac:dyDescent="0.2">
      <c r="A395" s="4" t="s">
        <v>157</v>
      </c>
      <c r="B395" s="5" t="s">
        <v>234</v>
      </c>
      <c r="C395" s="5" t="s">
        <v>165</v>
      </c>
      <c r="D395" s="5" t="s">
        <v>170</v>
      </c>
      <c r="E395" s="5" t="s">
        <v>158</v>
      </c>
      <c r="F395" s="12"/>
      <c r="G395" s="12"/>
      <c r="H395" s="11"/>
      <c r="I395" s="12">
        <f t="shared" si="12"/>
        <v>0</v>
      </c>
    </row>
    <row r="396" spans="1:9" ht="13.5" outlineLevel="3" x14ac:dyDescent="0.2">
      <c r="A396" s="2" t="s">
        <v>224</v>
      </c>
      <c r="B396" s="3" t="s">
        <v>234</v>
      </c>
      <c r="C396" s="3" t="s">
        <v>165</v>
      </c>
      <c r="D396" s="3" t="s">
        <v>225</v>
      </c>
      <c r="E396" s="3" t="s">
        <v>0</v>
      </c>
      <c r="F396" s="10">
        <v>13574600</v>
      </c>
      <c r="G396" s="10">
        <v>4103257.58</v>
      </c>
      <c r="H396" s="11">
        <f t="shared" ref="H396:H456" si="13">G396/F396*100</f>
        <v>30.227465855347486</v>
      </c>
      <c r="I396" s="12">
        <f t="shared" si="12"/>
        <v>-9471342.4199999999</v>
      </c>
    </row>
    <row r="397" spans="1:9" ht="25.5" outlineLevel="4" x14ac:dyDescent="0.2">
      <c r="A397" s="2" t="s">
        <v>295</v>
      </c>
      <c r="B397" s="3" t="s">
        <v>234</v>
      </c>
      <c r="C397" s="3" t="s">
        <v>165</v>
      </c>
      <c r="D397" s="3" t="s">
        <v>296</v>
      </c>
      <c r="E397" s="3" t="s">
        <v>0</v>
      </c>
      <c r="F397" s="10">
        <v>13574600</v>
      </c>
      <c r="G397" s="10">
        <v>4103257.58</v>
      </c>
      <c r="H397" s="11">
        <f t="shared" si="13"/>
        <v>30.227465855347486</v>
      </c>
      <c r="I397" s="12">
        <f t="shared" si="12"/>
        <v>-9471342.4199999999</v>
      </c>
    </row>
    <row r="398" spans="1:9" ht="13.5" outlineLevel="5" x14ac:dyDescent="0.2">
      <c r="A398" s="4" t="s">
        <v>157</v>
      </c>
      <c r="B398" s="5" t="s">
        <v>234</v>
      </c>
      <c r="C398" s="5" t="s">
        <v>165</v>
      </c>
      <c r="D398" s="5" t="s">
        <v>297</v>
      </c>
      <c r="E398" s="5" t="s">
        <v>158</v>
      </c>
      <c r="F398" s="12">
        <v>1381094.84</v>
      </c>
      <c r="G398" s="12">
        <v>672515.18</v>
      </c>
      <c r="H398" s="11">
        <f t="shared" si="13"/>
        <v>48.694351794117196</v>
      </c>
      <c r="I398" s="12">
        <f t="shared" si="12"/>
        <v>-708579.66</v>
      </c>
    </row>
    <row r="399" spans="1:9" ht="13.5" outlineLevel="5" x14ac:dyDescent="0.2">
      <c r="A399" s="4" t="s">
        <v>157</v>
      </c>
      <c r="B399" s="5" t="s">
        <v>234</v>
      </c>
      <c r="C399" s="5" t="s">
        <v>165</v>
      </c>
      <c r="D399" s="5" t="s">
        <v>298</v>
      </c>
      <c r="E399" s="5" t="s">
        <v>158</v>
      </c>
      <c r="F399" s="12">
        <v>995532.7</v>
      </c>
      <c r="G399" s="12">
        <v>408652.03</v>
      </c>
      <c r="H399" s="11">
        <f t="shared" si="13"/>
        <v>41.048579318389045</v>
      </c>
      <c r="I399" s="12">
        <f t="shared" si="12"/>
        <v>-586880.66999999993</v>
      </c>
    </row>
    <row r="400" spans="1:9" ht="13.5" outlineLevel="5" x14ac:dyDescent="0.2">
      <c r="A400" s="4" t="s">
        <v>157</v>
      </c>
      <c r="B400" s="5" t="s">
        <v>234</v>
      </c>
      <c r="C400" s="5" t="s">
        <v>165</v>
      </c>
      <c r="D400" s="5" t="s">
        <v>299</v>
      </c>
      <c r="E400" s="5" t="s">
        <v>158</v>
      </c>
      <c r="F400" s="12">
        <v>11197972.460000001</v>
      </c>
      <c r="G400" s="12">
        <v>3022090.37</v>
      </c>
      <c r="H400" s="11">
        <f t="shared" si="13"/>
        <v>26.987835349614709</v>
      </c>
      <c r="I400" s="12">
        <f t="shared" si="12"/>
        <v>-8175882.0900000008</v>
      </c>
    </row>
    <row r="401" spans="1:9" ht="13.5" outlineLevel="2" x14ac:dyDescent="0.2">
      <c r="A401" s="2" t="s">
        <v>300</v>
      </c>
      <c r="B401" s="3" t="s">
        <v>234</v>
      </c>
      <c r="C401" s="3" t="s">
        <v>301</v>
      </c>
      <c r="D401" s="3" t="s">
        <v>0</v>
      </c>
      <c r="E401" s="3" t="s">
        <v>0</v>
      </c>
      <c r="F401" s="10">
        <v>15996700</v>
      </c>
      <c r="G401" s="10">
        <v>3623177.17</v>
      </c>
      <c r="H401" s="11">
        <f t="shared" si="13"/>
        <v>22.649528777810424</v>
      </c>
      <c r="I401" s="12">
        <f t="shared" si="12"/>
        <v>-12373522.83</v>
      </c>
    </row>
    <row r="402" spans="1:9" ht="38.25" outlineLevel="3" x14ac:dyDescent="0.2">
      <c r="A402" s="2" t="s">
        <v>7</v>
      </c>
      <c r="B402" s="3" t="s">
        <v>234</v>
      </c>
      <c r="C402" s="3" t="s">
        <v>301</v>
      </c>
      <c r="D402" s="3" t="s">
        <v>8</v>
      </c>
      <c r="E402" s="3" t="s">
        <v>0</v>
      </c>
      <c r="F402" s="10">
        <v>15996700</v>
      </c>
      <c r="G402" s="10">
        <v>3623177.17</v>
      </c>
      <c r="H402" s="11">
        <f t="shared" si="13"/>
        <v>22.649528777810424</v>
      </c>
      <c r="I402" s="12">
        <f t="shared" si="12"/>
        <v>-12373522.83</v>
      </c>
    </row>
    <row r="403" spans="1:9" ht="13.5" outlineLevel="4" x14ac:dyDescent="0.2">
      <c r="A403" s="2" t="s">
        <v>15</v>
      </c>
      <c r="B403" s="3" t="s">
        <v>234</v>
      </c>
      <c r="C403" s="3" t="s">
        <v>301</v>
      </c>
      <c r="D403" s="3" t="s">
        <v>16</v>
      </c>
      <c r="E403" s="3" t="s">
        <v>0</v>
      </c>
      <c r="F403" s="10">
        <v>15996700</v>
      </c>
      <c r="G403" s="10">
        <v>3623177.17</v>
      </c>
      <c r="H403" s="11">
        <f t="shared" si="13"/>
        <v>22.649528777810424</v>
      </c>
      <c r="I403" s="12">
        <f t="shared" si="12"/>
        <v>-12373522.83</v>
      </c>
    </row>
    <row r="404" spans="1:9" ht="13.5" outlineLevel="5" x14ac:dyDescent="0.2">
      <c r="A404" s="4" t="s">
        <v>11</v>
      </c>
      <c r="B404" s="5" t="s">
        <v>234</v>
      </c>
      <c r="C404" s="5" t="s">
        <v>301</v>
      </c>
      <c r="D404" s="5" t="s">
        <v>16</v>
      </c>
      <c r="E404" s="5" t="s">
        <v>12</v>
      </c>
      <c r="F404" s="12">
        <v>140000</v>
      </c>
      <c r="G404" s="12">
        <v>25674</v>
      </c>
      <c r="H404" s="11">
        <f t="shared" si="13"/>
        <v>18.338571428571431</v>
      </c>
      <c r="I404" s="12">
        <f t="shared" si="12"/>
        <v>-114326</v>
      </c>
    </row>
    <row r="405" spans="1:9" ht="13.5" outlineLevel="5" x14ac:dyDescent="0.2">
      <c r="A405" s="4" t="s">
        <v>11</v>
      </c>
      <c r="B405" s="5" t="s">
        <v>234</v>
      </c>
      <c r="C405" s="5" t="s">
        <v>301</v>
      </c>
      <c r="D405" s="5" t="s">
        <v>302</v>
      </c>
      <c r="E405" s="5" t="s">
        <v>12</v>
      </c>
      <c r="F405" s="12">
        <v>2626800</v>
      </c>
      <c r="G405" s="12">
        <v>540106.97</v>
      </c>
      <c r="H405" s="11">
        <f t="shared" si="13"/>
        <v>20.561404370336529</v>
      </c>
      <c r="I405" s="12">
        <f t="shared" si="12"/>
        <v>-2086693.03</v>
      </c>
    </row>
    <row r="406" spans="1:9" ht="13.5" outlineLevel="5" x14ac:dyDescent="0.2">
      <c r="A406" s="4" t="s">
        <v>11</v>
      </c>
      <c r="B406" s="5" t="s">
        <v>234</v>
      </c>
      <c r="C406" s="5" t="s">
        <v>301</v>
      </c>
      <c r="D406" s="5" t="s">
        <v>303</v>
      </c>
      <c r="E406" s="5" t="s">
        <v>12</v>
      </c>
      <c r="F406" s="12">
        <v>11634000</v>
      </c>
      <c r="G406" s="12">
        <v>2739738.12</v>
      </c>
      <c r="H406" s="11">
        <f t="shared" si="13"/>
        <v>23.549407942238268</v>
      </c>
      <c r="I406" s="12">
        <f t="shared" si="12"/>
        <v>-8894261.879999999</v>
      </c>
    </row>
    <row r="407" spans="1:9" ht="13.5" outlineLevel="5" x14ac:dyDescent="0.2">
      <c r="A407" s="4" t="s">
        <v>11</v>
      </c>
      <c r="B407" s="5" t="s">
        <v>234</v>
      </c>
      <c r="C407" s="5" t="s">
        <v>301</v>
      </c>
      <c r="D407" s="5" t="s">
        <v>304</v>
      </c>
      <c r="E407" s="5" t="s">
        <v>12</v>
      </c>
      <c r="F407" s="12">
        <v>1595900</v>
      </c>
      <c r="G407" s="12">
        <v>317658.08</v>
      </c>
      <c r="H407" s="11">
        <f t="shared" si="13"/>
        <v>19.904635628798797</v>
      </c>
      <c r="I407" s="12">
        <f t="shared" si="12"/>
        <v>-1278241.92</v>
      </c>
    </row>
    <row r="408" spans="1:9" ht="13.5" x14ac:dyDescent="0.2">
      <c r="A408" s="2" t="s">
        <v>305</v>
      </c>
      <c r="B408" s="3" t="s">
        <v>306</v>
      </c>
      <c r="C408" s="3" t="s">
        <v>0</v>
      </c>
      <c r="D408" s="3" t="s">
        <v>0</v>
      </c>
      <c r="E408" s="3" t="s">
        <v>0</v>
      </c>
      <c r="F408" s="10">
        <v>565245551.62</v>
      </c>
      <c r="G408" s="10">
        <v>145297205.12</v>
      </c>
      <c r="H408" s="11">
        <f t="shared" si="13"/>
        <v>25.705147913783065</v>
      </c>
      <c r="I408" s="12">
        <f t="shared" si="12"/>
        <v>-419948346.5</v>
      </c>
    </row>
    <row r="409" spans="1:9" ht="13.5" outlineLevel="1" x14ac:dyDescent="0.2">
      <c r="A409" s="2" t="s">
        <v>117</v>
      </c>
      <c r="B409" s="3" t="s">
        <v>306</v>
      </c>
      <c r="C409" s="3" t="s">
        <v>118</v>
      </c>
      <c r="D409" s="3" t="s">
        <v>0</v>
      </c>
      <c r="E409" s="3" t="s">
        <v>0</v>
      </c>
      <c r="F409" s="10">
        <v>555416582.40999997</v>
      </c>
      <c r="G409" s="10">
        <v>145159997.06999999</v>
      </c>
      <c r="H409" s="11">
        <f t="shared" si="13"/>
        <v>26.135337270655185</v>
      </c>
      <c r="I409" s="12">
        <f t="shared" si="12"/>
        <v>-410256585.33999997</v>
      </c>
    </row>
    <row r="410" spans="1:9" ht="13.5" outlineLevel="2" x14ac:dyDescent="0.2">
      <c r="A410" s="2" t="s">
        <v>307</v>
      </c>
      <c r="B410" s="3" t="s">
        <v>306</v>
      </c>
      <c r="C410" s="3" t="s">
        <v>308</v>
      </c>
      <c r="D410" s="3" t="s">
        <v>0</v>
      </c>
      <c r="E410" s="3" t="s">
        <v>0</v>
      </c>
      <c r="F410" s="10">
        <v>212013817.46000001</v>
      </c>
      <c r="G410" s="10">
        <v>46641286.289999999</v>
      </c>
      <c r="H410" s="11">
        <f t="shared" si="13"/>
        <v>21.999172907114726</v>
      </c>
      <c r="I410" s="12">
        <f t="shared" si="12"/>
        <v>-165372531.17000002</v>
      </c>
    </row>
    <row r="411" spans="1:9" ht="13.5" outlineLevel="3" x14ac:dyDescent="0.2">
      <c r="A411" s="2" t="s">
        <v>309</v>
      </c>
      <c r="B411" s="3" t="s">
        <v>306</v>
      </c>
      <c r="C411" s="3" t="s">
        <v>308</v>
      </c>
      <c r="D411" s="3" t="s">
        <v>310</v>
      </c>
      <c r="E411" s="3" t="s">
        <v>0</v>
      </c>
      <c r="F411" s="10">
        <v>209432635.06999999</v>
      </c>
      <c r="G411" s="10">
        <v>46353981.689999998</v>
      </c>
      <c r="H411" s="11">
        <f t="shared" si="13"/>
        <v>22.133122507152152</v>
      </c>
      <c r="I411" s="12">
        <f t="shared" si="12"/>
        <v>-163078653.38</v>
      </c>
    </row>
    <row r="412" spans="1:9" ht="13.5" outlineLevel="4" x14ac:dyDescent="0.2">
      <c r="A412" s="2" t="s">
        <v>50</v>
      </c>
      <c r="B412" s="3" t="s">
        <v>306</v>
      </c>
      <c r="C412" s="3" t="s">
        <v>308</v>
      </c>
      <c r="D412" s="3" t="s">
        <v>311</v>
      </c>
      <c r="E412" s="3" t="s">
        <v>0</v>
      </c>
      <c r="F412" s="10">
        <v>42114820.859999999</v>
      </c>
      <c r="G412" s="10">
        <v>13969915.84</v>
      </c>
      <c r="H412" s="11">
        <f t="shared" si="13"/>
        <v>33.171020450115243</v>
      </c>
      <c r="I412" s="12">
        <f t="shared" si="12"/>
        <v>-28144905.02</v>
      </c>
    </row>
    <row r="413" spans="1:9" ht="38.25" outlineLevel="5" x14ac:dyDescent="0.2">
      <c r="A413" s="4" t="s">
        <v>52</v>
      </c>
      <c r="B413" s="5" t="s">
        <v>306</v>
      </c>
      <c r="C413" s="5" t="s">
        <v>308</v>
      </c>
      <c r="D413" s="5" t="s">
        <v>312</v>
      </c>
      <c r="E413" s="5" t="s">
        <v>54</v>
      </c>
      <c r="F413" s="12">
        <v>41262228.299999997</v>
      </c>
      <c r="G413" s="12">
        <v>13763592.289999999</v>
      </c>
      <c r="H413" s="11">
        <f t="shared" si="13"/>
        <v>33.356396048053469</v>
      </c>
      <c r="I413" s="12">
        <f t="shared" si="12"/>
        <v>-27498636.009999998</v>
      </c>
    </row>
    <row r="414" spans="1:9" ht="13.5" outlineLevel="5" x14ac:dyDescent="0.2">
      <c r="A414" s="4" t="s">
        <v>63</v>
      </c>
      <c r="B414" s="5" t="s">
        <v>306</v>
      </c>
      <c r="C414" s="5" t="s">
        <v>308</v>
      </c>
      <c r="D414" s="5" t="s">
        <v>313</v>
      </c>
      <c r="E414" s="5" t="s">
        <v>64</v>
      </c>
      <c r="F414" s="12">
        <v>852592.56</v>
      </c>
      <c r="G414" s="12">
        <v>206323.55</v>
      </c>
      <c r="H414" s="11">
        <f t="shared" si="13"/>
        <v>24.199548492424093</v>
      </c>
      <c r="I414" s="12">
        <f t="shared" si="12"/>
        <v>-646269.01</v>
      </c>
    </row>
    <row r="415" spans="1:9" ht="25.5" outlineLevel="4" x14ac:dyDescent="0.2">
      <c r="A415" s="2" t="s">
        <v>22</v>
      </c>
      <c r="B415" s="3" t="s">
        <v>306</v>
      </c>
      <c r="C415" s="3" t="s">
        <v>308</v>
      </c>
      <c r="D415" s="3" t="s">
        <v>314</v>
      </c>
      <c r="E415" s="3" t="s">
        <v>0</v>
      </c>
      <c r="F415" s="10">
        <v>3543760.24</v>
      </c>
      <c r="G415" s="10">
        <v>860015</v>
      </c>
      <c r="H415" s="11">
        <f t="shared" si="13"/>
        <v>24.268430755913666</v>
      </c>
      <c r="I415" s="12">
        <f t="shared" si="12"/>
        <v>-2683745.2400000002</v>
      </c>
    </row>
    <row r="416" spans="1:9" ht="13.5" outlineLevel="5" x14ac:dyDescent="0.2">
      <c r="A416" s="4" t="s">
        <v>57</v>
      </c>
      <c r="B416" s="5" t="s">
        <v>306</v>
      </c>
      <c r="C416" s="5" t="s">
        <v>308</v>
      </c>
      <c r="D416" s="5" t="s">
        <v>314</v>
      </c>
      <c r="E416" s="5" t="s">
        <v>58</v>
      </c>
      <c r="F416" s="12">
        <v>3543760.24</v>
      </c>
      <c r="G416" s="12">
        <v>860015</v>
      </c>
      <c r="H416" s="11">
        <f t="shared" si="13"/>
        <v>24.268430755913666</v>
      </c>
      <c r="I416" s="12">
        <f t="shared" si="12"/>
        <v>-2683745.2400000002</v>
      </c>
    </row>
    <row r="417" spans="1:9" ht="13.5" outlineLevel="4" x14ac:dyDescent="0.2">
      <c r="A417" s="2" t="s">
        <v>55</v>
      </c>
      <c r="B417" s="3" t="s">
        <v>306</v>
      </c>
      <c r="C417" s="3" t="s">
        <v>308</v>
      </c>
      <c r="D417" s="3" t="s">
        <v>315</v>
      </c>
      <c r="E417" s="3" t="s">
        <v>0</v>
      </c>
      <c r="F417" s="10">
        <v>163774053.97</v>
      </c>
      <c r="G417" s="10">
        <v>31524050.850000001</v>
      </c>
      <c r="H417" s="11">
        <f t="shared" si="13"/>
        <v>19.248501264903993</v>
      </c>
      <c r="I417" s="12">
        <f t="shared" si="12"/>
        <v>-132250003.12</v>
      </c>
    </row>
    <row r="418" spans="1:9" ht="13.5" outlineLevel="5" x14ac:dyDescent="0.2">
      <c r="A418" s="4" t="s">
        <v>57</v>
      </c>
      <c r="B418" s="5" t="s">
        <v>306</v>
      </c>
      <c r="C418" s="5" t="s">
        <v>308</v>
      </c>
      <c r="D418" s="5" t="s">
        <v>315</v>
      </c>
      <c r="E418" s="5" t="s">
        <v>58</v>
      </c>
      <c r="F418" s="12">
        <v>160392753.97</v>
      </c>
      <c r="G418" s="12">
        <v>31097475.649999999</v>
      </c>
      <c r="H418" s="11">
        <f t="shared" si="13"/>
        <v>19.388329510082791</v>
      </c>
      <c r="I418" s="12">
        <f t="shared" si="12"/>
        <v>-129295278.31999999</v>
      </c>
    </row>
    <row r="419" spans="1:9" ht="13.5" outlineLevel="5" x14ac:dyDescent="0.2">
      <c r="A419" s="4" t="s">
        <v>57</v>
      </c>
      <c r="B419" s="5" t="s">
        <v>306</v>
      </c>
      <c r="C419" s="5" t="s">
        <v>308</v>
      </c>
      <c r="D419" s="5" t="s">
        <v>316</v>
      </c>
      <c r="E419" s="5" t="s">
        <v>58</v>
      </c>
      <c r="F419" s="12">
        <v>3381300</v>
      </c>
      <c r="G419" s="12">
        <v>426575.2</v>
      </c>
      <c r="H419" s="11">
        <f t="shared" si="13"/>
        <v>12.615715848933842</v>
      </c>
      <c r="I419" s="12">
        <f t="shared" si="12"/>
        <v>-2954724.8</v>
      </c>
    </row>
    <row r="420" spans="1:9" ht="13.5" outlineLevel="3" x14ac:dyDescent="0.2">
      <c r="A420" s="2" t="s">
        <v>317</v>
      </c>
      <c r="B420" s="3" t="s">
        <v>306</v>
      </c>
      <c r="C420" s="3" t="s">
        <v>308</v>
      </c>
      <c r="D420" s="3" t="s">
        <v>318</v>
      </c>
      <c r="E420" s="3" t="s">
        <v>0</v>
      </c>
      <c r="F420" s="10">
        <v>48916.35</v>
      </c>
      <c r="G420" s="10"/>
      <c r="H420" s="11">
        <f t="shared" si="13"/>
        <v>0</v>
      </c>
      <c r="I420" s="12">
        <f t="shared" si="12"/>
        <v>-48916.35</v>
      </c>
    </row>
    <row r="421" spans="1:9" ht="25.5" outlineLevel="4" x14ac:dyDescent="0.2">
      <c r="A421" s="2" t="s">
        <v>319</v>
      </c>
      <c r="B421" s="3" t="s">
        <v>306</v>
      </c>
      <c r="C421" s="3" t="s">
        <v>308</v>
      </c>
      <c r="D421" s="3" t="s">
        <v>320</v>
      </c>
      <c r="E421" s="3" t="s">
        <v>0</v>
      </c>
      <c r="F421" s="10">
        <v>48916.35</v>
      </c>
      <c r="G421" s="10"/>
      <c r="H421" s="11">
        <f t="shared" si="13"/>
        <v>0</v>
      </c>
      <c r="I421" s="12">
        <f t="shared" si="12"/>
        <v>-48916.35</v>
      </c>
    </row>
    <row r="422" spans="1:9" ht="13.5" outlineLevel="5" x14ac:dyDescent="0.2">
      <c r="A422" s="4" t="s">
        <v>63</v>
      </c>
      <c r="B422" s="5" t="s">
        <v>306</v>
      </c>
      <c r="C422" s="5" t="s">
        <v>308</v>
      </c>
      <c r="D422" s="5" t="s">
        <v>321</v>
      </c>
      <c r="E422" s="5" t="s">
        <v>64</v>
      </c>
      <c r="F422" s="12">
        <v>22302.94</v>
      </c>
      <c r="G422" s="12"/>
      <c r="H422" s="11">
        <f t="shared" si="13"/>
        <v>0</v>
      </c>
      <c r="I422" s="12">
        <f t="shared" si="12"/>
        <v>-22302.94</v>
      </c>
    </row>
    <row r="423" spans="1:9" ht="25.5" outlineLevel="5" x14ac:dyDescent="0.2">
      <c r="A423" s="4" t="s">
        <v>322</v>
      </c>
      <c r="B423" s="5" t="s">
        <v>306</v>
      </c>
      <c r="C423" s="5" t="s">
        <v>308</v>
      </c>
      <c r="D423" s="5" t="s">
        <v>321</v>
      </c>
      <c r="E423" s="5" t="s">
        <v>323</v>
      </c>
      <c r="F423" s="12">
        <v>26613.41</v>
      </c>
      <c r="G423" s="12"/>
      <c r="H423" s="11">
        <f t="shared" si="13"/>
        <v>0</v>
      </c>
      <c r="I423" s="12">
        <f t="shared" si="12"/>
        <v>-26613.41</v>
      </c>
    </row>
    <row r="424" spans="1:9" ht="13.5" outlineLevel="3" x14ac:dyDescent="0.2">
      <c r="A424" s="2" t="s">
        <v>59</v>
      </c>
      <c r="B424" s="3" t="s">
        <v>306</v>
      </c>
      <c r="C424" s="3" t="s">
        <v>308</v>
      </c>
      <c r="D424" s="3" t="s">
        <v>60</v>
      </c>
      <c r="E424" s="3" t="s">
        <v>0</v>
      </c>
      <c r="F424" s="10">
        <v>2532266.04</v>
      </c>
      <c r="G424" s="10">
        <v>287304.59999999998</v>
      </c>
      <c r="H424" s="11">
        <f t="shared" si="13"/>
        <v>11.345751017535266</v>
      </c>
      <c r="I424" s="12">
        <f t="shared" si="12"/>
        <v>-2244961.44</v>
      </c>
    </row>
    <row r="425" spans="1:9" ht="13.5" outlineLevel="5" x14ac:dyDescent="0.2">
      <c r="A425" s="4" t="s">
        <v>57</v>
      </c>
      <c r="B425" s="5" t="s">
        <v>306</v>
      </c>
      <c r="C425" s="5" t="s">
        <v>308</v>
      </c>
      <c r="D425" s="5" t="s">
        <v>324</v>
      </c>
      <c r="E425" s="5" t="s">
        <v>58</v>
      </c>
      <c r="F425" s="12">
        <v>1807241.47</v>
      </c>
      <c r="G425" s="12">
        <v>207764.34</v>
      </c>
      <c r="H425" s="11">
        <f t="shared" si="13"/>
        <v>11.496213618869646</v>
      </c>
      <c r="I425" s="12">
        <f t="shared" si="12"/>
        <v>-1599477.13</v>
      </c>
    </row>
    <row r="426" spans="1:9" ht="13.5" outlineLevel="5" x14ac:dyDescent="0.2">
      <c r="A426" s="4" t="s">
        <v>121</v>
      </c>
      <c r="B426" s="5" t="s">
        <v>306</v>
      </c>
      <c r="C426" s="5" t="s">
        <v>308</v>
      </c>
      <c r="D426" s="5" t="s">
        <v>324</v>
      </c>
      <c r="E426" s="5" t="s">
        <v>123</v>
      </c>
      <c r="F426" s="12">
        <v>551100</v>
      </c>
      <c r="G426" s="12"/>
      <c r="H426" s="11">
        <f t="shared" si="13"/>
        <v>0</v>
      </c>
      <c r="I426" s="12">
        <f t="shared" si="12"/>
        <v>-551100</v>
      </c>
    </row>
    <row r="427" spans="1:9" ht="13.5" outlineLevel="5" x14ac:dyDescent="0.2">
      <c r="A427" s="4" t="s">
        <v>63</v>
      </c>
      <c r="B427" s="5" t="s">
        <v>306</v>
      </c>
      <c r="C427" s="5" t="s">
        <v>308</v>
      </c>
      <c r="D427" s="5" t="s">
        <v>324</v>
      </c>
      <c r="E427" s="5" t="s">
        <v>64</v>
      </c>
      <c r="F427" s="12">
        <v>158863.53</v>
      </c>
      <c r="G427" s="12">
        <v>79540.259999999995</v>
      </c>
      <c r="H427" s="11">
        <f t="shared" si="13"/>
        <v>50.068294466325902</v>
      </c>
      <c r="I427" s="12">
        <f t="shared" si="12"/>
        <v>-79323.27</v>
      </c>
    </row>
    <row r="428" spans="1:9" ht="13.5" outlineLevel="5" x14ac:dyDescent="0.2">
      <c r="A428" s="4" t="s">
        <v>121</v>
      </c>
      <c r="B428" s="5" t="s">
        <v>306</v>
      </c>
      <c r="C428" s="5" t="s">
        <v>308</v>
      </c>
      <c r="D428" s="5" t="s">
        <v>325</v>
      </c>
      <c r="E428" s="5" t="s">
        <v>123</v>
      </c>
      <c r="F428" s="12">
        <v>12990.25</v>
      </c>
      <c r="G428" s="12"/>
      <c r="H428" s="11">
        <f t="shared" si="13"/>
        <v>0</v>
      </c>
      <c r="I428" s="12">
        <f t="shared" si="12"/>
        <v>-12990.25</v>
      </c>
    </row>
    <row r="429" spans="1:9" ht="13.5" outlineLevel="5" x14ac:dyDescent="0.2">
      <c r="A429" s="4" t="s">
        <v>63</v>
      </c>
      <c r="B429" s="5" t="s">
        <v>306</v>
      </c>
      <c r="C429" s="5" t="s">
        <v>308</v>
      </c>
      <c r="D429" s="5" t="s">
        <v>325</v>
      </c>
      <c r="E429" s="5" t="s">
        <v>64</v>
      </c>
      <c r="F429" s="12">
        <v>2070.79</v>
      </c>
      <c r="G429" s="12"/>
      <c r="H429" s="11">
        <f t="shared" si="13"/>
        <v>0</v>
      </c>
      <c r="I429" s="12">
        <f t="shared" si="12"/>
        <v>-2070.79</v>
      </c>
    </row>
    <row r="430" spans="1:9" ht="13.5" outlineLevel="2" x14ac:dyDescent="0.2">
      <c r="A430" s="2" t="s">
        <v>241</v>
      </c>
      <c r="B430" s="3" t="s">
        <v>306</v>
      </c>
      <c r="C430" s="3" t="s">
        <v>242</v>
      </c>
      <c r="D430" s="3" t="s">
        <v>0</v>
      </c>
      <c r="E430" s="3" t="s">
        <v>0</v>
      </c>
      <c r="F430" s="10">
        <v>315845731.88</v>
      </c>
      <c r="G430" s="10">
        <v>93512848.519999996</v>
      </c>
      <c r="H430" s="11">
        <f t="shared" si="13"/>
        <v>29.607127493344933</v>
      </c>
      <c r="I430" s="12">
        <f t="shared" si="12"/>
        <v>-222332883.36000001</v>
      </c>
    </row>
    <row r="431" spans="1:9" ht="25.5" outlineLevel="3" x14ac:dyDescent="0.2">
      <c r="A431" s="2" t="s">
        <v>326</v>
      </c>
      <c r="B431" s="3" t="s">
        <v>306</v>
      </c>
      <c r="C431" s="3" t="s">
        <v>242</v>
      </c>
      <c r="D431" s="3" t="s">
        <v>327</v>
      </c>
      <c r="E431" s="3" t="s">
        <v>0</v>
      </c>
      <c r="F431" s="10">
        <v>248923937.03</v>
      </c>
      <c r="G431" s="10">
        <v>77457352.939999998</v>
      </c>
      <c r="H431" s="11">
        <f t="shared" si="13"/>
        <v>31.116876048230317</v>
      </c>
      <c r="I431" s="12">
        <f t="shared" si="12"/>
        <v>-171466584.09</v>
      </c>
    </row>
    <row r="432" spans="1:9" ht="13.5" outlineLevel="4" x14ac:dyDescent="0.2">
      <c r="A432" s="2" t="s">
        <v>50</v>
      </c>
      <c r="B432" s="3" t="s">
        <v>306</v>
      </c>
      <c r="C432" s="3" t="s">
        <v>242</v>
      </c>
      <c r="D432" s="3" t="s">
        <v>328</v>
      </c>
      <c r="E432" s="3" t="s">
        <v>0</v>
      </c>
      <c r="F432" s="10">
        <v>203124384.09999999</v>
      </c>
      <c r="G432" s="10">
        <v>65573001.68</v>
      </c>
      <c r="H432" s="11">
        <f t="shared" si="13"/>
        <v>32.282191018345593</v>
      </c>
      <c r="I432" s="12">
        <f t="shared" si="12"/>
        <v>-137551382.41999999</v>
      </c>
    </row>
    <row r="433" spans="1:9" ht="38.25" outlineLevel="5" x14ac:dyDescent="0.2">
      <c r="A433" s="4" t="s">
        <v>52</v>
      </c>
      <c r="B433" s="5" t="s">
        <v>306</v>
      </c>
      <c r="C433" s="5" t="s">
        <v>242</v>
      </c>
      <c r="D433" s="5" t="s">
        <v>329</v>
      </c>
      <c r="E433" s="5" t="s">
        <v>54</v>
      </c>
      <c r="F433" s="12">
        <v>202052896.84999999</v>
      </c>
      <c r="G433" s="12">
        <v>65525502.439999998</v>
      </c>
      <c r="H433" s="11">
        <f t="shared" si="13"/>
        <v>32.429875276000033</v>
      </c>
      <c r="I433" s="12">
        <f t="shared" si="12"/>
        <v>-136527394.41</v>
      </c>
    </row>
    <row r="434" spans="1:9" ht="13.5" outlineLevel="5" x14ac:dyDescent="0.2">
      <c r="A434" s="4" t="s">
        <v>63</v>
      </c>
      <c r="B434" s="5" t="s">
        <v>306</v>
      </c>
      <c r="C434" s="5" t="s">
        <v>242</v>
      </c>
      <c r="D434" s="5" t="s">
        <v>329</v>
      </c>
      <c r="E434" s="5" t="s">
        <v>64</v>
      </c>
      <c r="F434" s="12"/>
      <c r="G434" s="12"/>
      <c r="H434" s="11"/>
      <c r="I434" s="12">
        <f t="shared" si="12"/>
        <v>0</v>
      </c>
    </row>
    <row r="435" spans="1:9" ht="13.5" outlineLevel="5" x14ac:dyDescent="0.2">
      <c r="A435" s="4" t="s">
        <v>63</v>
      </c>
      <c r="B435" s="5" t="s">
        <v>306</v>
      </c>
      <c r="C435" s="5" t="s">
        <v>242</v>
      </c>
      <c r="D435" s="5" t="s">
        <v>330</v>
      </c>
      <c r="E435" s="5" t="s">
        <v>64</v>
      </c>
      <c r="F435" s="12">
        <v>1071487.25</v>
      </c>
      <c r="G435" s="12">
        <v>47499.24</v>
      </c>
      <c r="H435" s="11">
        <f t="shared" si="13"/>
        <v>4.4330196182922377</v>
      </c>
      <c r="I435" s="12">
        <f t="shared" si="12"/>
        <v>-1023988.01</v>
      </c>
    </row>
    <row r="436" spans="1:9" ht="13.5" outlineLevel="4" x14ac:dyDescent="0.2">
      <c r="A436" s="2" t="s">
        <v>331</v>
      </c>
      <c r="B436" s="3" t="s">
        <v>306</v>
      </c>
      <c r="C436" s="3" t="s">
        <v>242</v>
      </c>
      <c r="D436" s="3" t="s">
        <v>332</v>
      </c>
      <c r="E436" s="3" t="s">
        <v>0</v>
      </c>
      <c r="F436" s="10">
        <v>15674824.48</v>
      </c>
      <c r="G436" s="10">
        <v>5210028.32</v>
      </c>
      <c r="H436" s="11">
        <f t="shared" si="13"/>
        <v>33.238192406222083</v>
      </c>
      <c r="I436" s="12">
        <f t="shared" si="12"/>
        <v>-10464796.16</v>
      </c>
    </row>
    <row r="437" spans="1:9" ht="38.25" outlineLevel="5" x14ac:dyDescent="0.2">
      <c r="A437" s="4" t="s">
        <v>65</v>
      </c>
      <c r="B437" s="5" t="s">
        <v>306</v>
      </c>
      <c r="C437" s="5" t="s">
        <v>242</v>
      </c>
      <c r="D437" s="5" t="s">
        <v>333</v>
      </c>
      <c r="E437" s="5" t="s">
        <v>67</v>
      </c>
      <c r="F437" s="12">
        <v>15622658.52</v>
      </c>
      <c r="G437" s="12">
        <v>5205552</v>
      </c>
      <c r="H437" s="11">
        <f t="shared" si="13"/>
        <v>33.320526038099693</v>
      </c>
      <c r="I437" s="12">
        <f t="shared" si="12"/>
        <v>-10417106.52</v>
      </c>
    </row>
    <row r="438" spans="1:9" ht="13.5" outlineLevel="5" x14ac:dyDescent="0.2">
      <c r="A438" s="4" t="s">
        <v>69</v>
      </c>
      <c r="B438" s="5" t="s">
        <v>306</v>
      </c>
      <c r="C438" s="5" t="s">
        <v>242</v>
      </c>
      <c r="D438" s="5" t="s">
        <v>334</v>
      </c>
      <c r="E438" s="5" t="s">
        <v>70</v>
      </c>
      <c r="F438" s="12">
        <v>52165.96</v>
      </c>
      <c r="G438" s="12">
        <v>4476.32</v>
      </c>
      <c r="H438" s="11">
        <f t="shared" si="13"/>
        <v>8.5809213517780556</v>
      </c>
      <c r="I438" s="12">
        <f t="shared" si="12"/>
        <v>-47689.64</v>
      </c>
    </row>
    <row r="439" spans="1:9" ht="25.5" outlineLevel="4" x14ac:dyDescent="0.2">
      <c r="A439" s="2" t="s">
        <v>22</v>
      </c>
      <c r="B439" s="3" t="s">
        <v>306</v>
      </c>
      <c r="C439" s="3" t="s">
        <v>242</v>
      </c>
      <c r="D439" s="3" t="s">
        <v>335</v>
      </c>
      <c r="E439" s="3" t="s">
        <v>0</v>
      </c>
      <c r="F439" s="10">
        <v>185514.18</v>
      </c>
      <c r="G439" s="10">
        <v>47342</v>
      </c>
      <c r="H439" s="11">
        <f t="shared" si="13"/>
        <v>25.519343049679545</v>
      </c>
      <c r="I439" s="12">
        <f t="shared" si="12"/>
        <v>-138172.18</v>
      </c>
    </row>
    <row r="440" spans="1:9" ht="13.5" outlineLevel="5" x14ac:dyDescent="0.2">
      <c r="A440" s="4" t="s">
        <v>57</v>
      </c>
      <c r="B440" s="5" t="s">
        <v>306</v>
      </c>
      <c r="C440" s="5" t="s">
        <v>242</v>
      </c>
      <c r="D440" s="5" t="s">
        <v>335</v>
      </c>
      <c r="E440" s="5" t="s">
        <v>58</v>
      </c>
      <c r="F440" s="12">
        <v>185514.18</v>
      </c>
      <c r="G440" s="12">
        <v>47342</v>
      </c>
      <c r="H440" s="11">
        <f t="shared" si="13"/>
        <v>25.519343049679545</v>
      </c>
      <c r="I440" s="12">
        <f t="shared" si="12"/>
        <v>-138172.18</v>
      </c>
    </row>
    <row r="441" spans="1:9" ht="13.5" outlineLevel="4" x14ac:dyDescent="0.2">
      <c r="A441" s="2" t="s">
        <v>55</v>
      </c>
      <c r="B441" s="3" t="s">
        <v>306</v>
      </c>
      <c r="C441" s="3" t="s">
        <v>242</v>
      </c>
      <c r="D441" s="3" t="s">
        <v>336</v>
      </c>
      <c r="E441" s="3" t="s">
        <v>0</v>
      </c>
      <c r="F441" s="10">
        <v>29939214.27</v>
      </c>
      <c r="G441" s="10">
        <v>6626980.9400000004</v>
      </c>
      <c r="H441" s="11">
        <f t="shared" si="13"/>
        <v>22.134785770381544</v>
      </c>
      <c r="I441" s="12">
        <f t="shared" si="12"/>
        <v>-23312233.329999998</v>
      </c>
    </row>
    <row r="442" spans="1:9" ht="13.5" outlineLevel="5" x14ac:dyDescent="0.2">
      <c r="A442" s="4" t="s">
        <v>57</v>
      </c>
      <c r="B442" s="5" t="s">
        <v>306</v>
      </c>
      <c r="C442" s="5" t="s">
        <v>242</v>
      </c>
      <c r="D442" s="5" t="s">
        <v>336</v>
      </c>
      <c r="E442" s="5" t="s">
        <v>58</v>
      </c>
      <c r="F442" s="12">
        <v>6587229.1299999999</v>
      </c>
      <c r="G442" s="12">
        <v>3612219.59</v>
      </c>
      <c r="H442" s="11">
        <f t="shared" si="13"/>
        <v>54.836707797956919</v>
      </c>
      <c r="I442" s="12">
        <f t="shared" si="12"/>
        <v>-2975009.54</v>
      </c>
    </row>
    <row r="443" spans="1:9" ht="13.5" outlineLevel="5" x14ac:dyDescent="0.2">
      <c r="A443" s="4" t="s">
        <v>57</v>
      </c>
      <c r="B443" s="5" t="s">
        <v>306</v>
      </c>
      <c r="C443" s="5" t="s">
        <v>242</v>
      </c>
      <c r="D443" s="5" t="s">
        <v>337</v>
      </c>
      <c r="E443" s="5" t="s">
        <v>58</v>
      </c>
      <c r="F443" s="12"/>
      <c r="G443" s="12"/>
      <c r="H443" s="11"/>
      <c r="I443" s="12">
        <f t="shared" si="12"/>
        <v>0</v>
      </c>
    </row>
    <row r="444" spans="1:9" ht="13.5" outlineLevel="5" x14ac:dyDescent="0.2">
      <c r="A444" s="4" t="s">
        <v>57</v>
      </c>
      <c r="B444" s="5" t="s">
        <v>306</v>
      </c>
      <c r="C444" s="5" t="s">
        <v>242</v>
      </c>
      <c r="D444" s="5" t="s">
        <v>338</v>
      </c>
      <c r="E444" s="5" t="s">
        <v>58</v>
      </c>
      <c r="F444" s="12">
        <v>184257.49</v>
      </c>
      <c r="G444" s="12">
        <v>2877.88</v>
      </c>
      <c r="H444" s="11">
        <f t="shared" si="13"/>
        <v>1.5618795197959117</v>
      </c>
      <c r="I444" s="12">
        <f t="shared" si="12"/>
        <v>-181379.61</v>
      </c>
    </row>
    <row r="445" spans="1:9" ht="13.5" outlineLevel="5" x14ac:dyDescent="0.2">
      <c r="A445" s="4" t="s">
        <v>57</v>
      </c>
      <c r="B445" s="5" t="s">
        <v>306</v>
      </c>
      <c r="C445" s="5" t="s">
        <v>242</v>
      </c>
      <c r="D445" s="5" t="s">
        <v>339</v>
      </c>
      <c r="E445" s="5" t="s">
        <v>58</v>
      </c>
      <c r="F445" s="12">
        <v>23167727.649999999</v>
      </c>
      <c r="G445" s="12">
        <v>3011883.47</v>
      </c>
      <c r="H445" s="11">
        <f t="shared" si="13"/>
        <v>13.000340454192107</v>
      </c>
      <c r="I445" s="12">
        <f t="shared" si="12"/>
        <v>-20155844.18</v>
      </c>
    </row>
    <row r="446" spans="1:9" ht="13.5" outlineLevel="3" x14ac:dyDescent="0.2">
      <c r="A446" s="2" t="s">
        <v>340</v>
      </c>
      <c r="B446" s="3" t="s">
        <v>306</v>
      </c>
      <c r="C446" s="3" t="s">
        <v>242</v>
      </c>
      <c r="D446" s="3" t="s">
        <v>341</v>
      </c>
      <c r="E446" s="3" t="s">
        <v>0</v>
      </c>
      <c r="F446" s="10">
        <v>21255116.379999999</v>
      </c>
      <c r="G446" s="10">
        <v>6841688.5099999998</v>
      </c>
      <c r="H446" s="11">
        <f t="shared" si="13"/>
        <v>32.188431188444049</v>
      </c>
      <c r="I446" s="12">
        <f t="shared" si="12"/>
        <v>-14413427.869999999</v>
      </c>
    </row>
    <row r="447" spans="1:9" ht="13.5" outlineLevel="4" x14ac:dyDescent="0.2">
      <c r="A447" s="2" t="s">
        <v>50</v>
      </c>
      <c r="B447" s="3" t="s">
        <v>306</v>
      </c>
      <c r="C447" s="3" t="s">
        <v>242</v>
      </c>
      <c r="D447" s="3" t="s">
        <v>342</v>
      </c>
      <c r="E447" s="3" t="s">
        <v>0</v>
      </c>
      <c r="F447" s="10">
        <v>20984015.379999999</v>
      </c>
      <c r="G447" s="10">
        <v>6570587.5099999998</v>
      </c>
      <c r="H447" s="11">
        <f t="shared" si="13"/>
        <v>31.312346045373513</v>
      </c>
      <c r="I447" s="12">
        <f t="shared" si="12"/>
        <v>-14413427.869999999</v>
      </c>
    </row>
    <row r="448" spans="1:9" ht="38.25" outlineLevel="5" x14ac:dyDescent="0.2">
      <c r="A448" s="4" t="s">
        <v>52</v>
      </c>
      <c r="B448" s="5" t="s">
        <v>306</v>
      </c>
      <c r="C448" s="5" t="s">
        <v>242</v>
      </c>
      <c r="D448" s="5" t="s">
        <v>343</v>
      </c>
      <c r="E448" s="5" t="s">
        <v>54</v>
      </c>
      <c r="F448" s="12">
        <v>20172775.68</v>
      </c>
      <c r="G448" s="12">
        <v>6569147.8899999997</v>
      </c>
      <c r="H448" s="11">
        <f t="shared" si="13"/>
        <v>32.564422438469308</v>
      </c>
      <c r="I448" s="12">
        <f t="shared" si="12"/>
        <v>-13603627.789999999</v>
      </c>
    </row>
    <row r="449" spans="1:9" ht="13.5" outlineLevel="5" x14ac:dyDescent="0.2">
      <c r="A449" s="4" t="s">
        <v>63</v>
      </c>
      <c r="B449" s="5" t="s">
        <v>306</v>
      </c>
      <c r="C449" s="5" t="s">
        <v>242</v>
      </c>
      <c r="D449" s="5" t="s">
        <v>344</v>
      </c>
      <c r="E449" s="5" t="s">
        <v>64</v>
      </c>
      <c r="F449" s="12">
        <v>811239.7</v>
      </c>
      <c r="G449" s="12">
        <v>1439.62</v>
      </c>
      <c r="H449" s="11">
        <f t="shared" si="13"/>
        <v>0.17745926388957542</v>
      </c>
      <c r="I449" s="12">
        <f t="shared" si="12"/>
        <v>-809800.08</v>
      </c>
    </row>
    <row r="450" spans="1:9" ht="25.5" outlineLevel="4" x14ac:dyDescent="0.2">
      <c r="A450" s="2" t="s">
        <v>88</v>
      </c>
      <c r="B450" s="3" t="s">
        <v>306</v>
      </c>
      <c r="C450" s="3" t="s">
        <v>242</v>
      </c>
      <c r="D450" s="3" t="s">
        <v>345</v>
      </c>
      <c r="E450" s="3" t="s">
        <v>0</v>
      </c>
      <c r="F450" s="10">
        <v>271101</v>
      </c>
      <c r="G450" s="10">
        <v>271101</v>
      </c>
      <c r="H450" s="11">
        <f t="shared" si="13"/>
        <v>100</v>
      </c>
      <c r="I450" s="12">
        <f t="shared" si="12"/>
        <v>0</v>
      </c>
    </row>
    <row r="451" spans="1:9" ht="13.5" outlineLevel="5" x14ac:dyDescent="0.2">
      <c r="A451" s="4" t="s">
        <v>57</v>
      </c>
      <c r="B451" s="5" t="s">
        <v>306</v>
      </c>
      <c r="C451" s="5" t="s">
        <v>242</v>
      </c>
      <c r="D451" s="5" t="s">
        <v>345</v>
      </c>
      <c r="E451" s="5" t="s">
        <v>58</v>
      </c>
      <c r="F451" s="12">
        <v>271101</v>
      </c>
      <c r="G451" s="12">
        <v>271101</v>
      </c>
      <c r="H451" s="11">
        <f t="shared" si="13"/>
        <v>100</v>
      </c>
      <c r="I451" s="12">
        <f t="shared" si="12"/>
        <v>0</v>
      </c>
    </row>
    <row r="452" spans="1:9" ht="13.5" outlineLevel="3" x14ac:dyDescent="0.2">
      <c r="A452" s="2" t="s">
        <v>346</v>
      </c>
      <c r="B452" s="3" t="s">
        <v>306</v>
      </c>
      <c r="C452" s="3" t="s">
        <v>242</v>
      </c>
      <c r="D452" s="3" t="s">
        <v>347</v>
      </c>
      <c r="E452" s="3" t="s">
        <v>0</v>
      </c>
      <c r="F452" s="10">
        <v>31611075.390000001</v>
      </c>
      <c r="G452" s="10">
        <v>6528570.3799999999</v>
      </c>
      <c r="H452" s="11">
        <f t="shared" si="13"/>
        <v>20.6527943116585</v>
      </c>
      <c r="I452" s="12">
        <f t="shared" si="12"/>
        <v>-25082505.010000002</v>
      </c>
    </row>
    <row r="453" spans="1:9" ht="13.5" outlineLevel="4" x14ac:dyDescent="0.2">
      <c r="A453" s="2" t="s">
        <v>55</v>
      </c>
      <c r="B453" s="3" t="s">
        <v>306</v>
      </c>
      <c r="C453" s="3" t="s">
        <v>242</v>
      </c>
      <c r="D453" s="3" t="s">
        <v>348</v>
      </c>
      <c r="E453" s="3" t="s">
        <v>0</v>
      </c>
      <c r="F453" s="10">
        <v>31611075.390000001</v>
      </c>
      <c r="G453" s="10">
        <v>6528570.3799999999</v>
      </c>
      <c r="H453" s="11">
        <f t="shared" si="13"/>
        <v>20.6527943116585</v>
      </c>
      <c r="I453" s="12">
        <f t="shared" si="12"/>
        <v>-25082505.010000002</v>
      </c>
    </row>
    <row r="454" spans="1:9" ht="13.5" outlineLevel="5" x14ac:dyDescent="0.2">
      <c r="A454" s="4" t="s">
        <v>57</v>
      </c>
      <c r="B454" s="5" t="s">
        <v>306</v>
      </c>
      <c r="C454" s="5" t="s">
        <v>242</v>
      </c>
      <c r="D454" s="5" t="s">
        <v>348</v>
      </c>
      <c r="E454" s="5" t="s">
        <v>58</v>
      </c>
      <c r="F454" s="12">
        <v>230000</v>
      </c>
      <c r="G454" s="12">
        <v>230000</v>
      </c>
      <c r="H454" s="11">
        <f t="shared" si="13"/>
        <v>100</v>
      </c>
      <c r="I454" s="12">
        <f t="shared" si="12"/>
        <v>0</v>
      </c>
    </row>
    <row r="455" spans="1:9" ht="13.5" outlineLevel="5" x14ac:dyDescent="0.2">
      <c r="A455" s="4" t="s">
        <v>57</v>
      </c>
      <c r="B455" s="5" t="s">
        <v>306</v>
      </c>
      <c r="C455" s="5" t="s">
        <v>242</v>
      </c>
      <c r="D455" s="5" t="s">
        <v>349</v>
      </c>
      <c r="E455" s="5" t="s">
        <v>58</v>
      </c>
      <c r="F455" s="12">
        <v>20475.39</v>
      </c>
      <c r="G455" s="12">
        <v>1916.54</v>
      </c>
      <c r="H455" s="11">
        <f t="shared" si="13"/>
        <v>9.3602124306301366</v>
      </c>
      <c r="I455" s="12">
        <f t="shared" si="12"/>
        <v>-18558.849999999999</v>
      </c>
    </row>
    <row r="456" spans="1:9" ht="13.5" outlineLevel="5" x14ac:dyDescent="0.2">
      <c r="A456" s="4" t="s">
        <v>57</v>
      </c>
      <c r="B456" s="5" t="s">
        <v>306</v>
      </c>
      <c r="C456" s="5" t="s">
        <v>242</v>
      </c>
      <c r="D456" s="5" t="s">
        <v>350</v>
      </c>
      <c r="E456" s="5" t="s">
        <v>58</v>
      </c>
      <c r="F456" s="12">
        <v>31360600</v>
      </c>
      <c r="G456" s="12">
        <v>6296653.8399999999</v>
      </c>
      <c r="H456" s="11">
        <f t="shared" si="13"/>
        <v>20.07823141138881</v>
      </c>
      <c r="I456" s="12">
        <f t="shared" si="12"/>
        <v>-25063946.16</v>
      </c>
    </row>
    <row r="457" spans="1:9" ht="13.5" outlineLevel="3" x14ac:dyDescent="0.2">
      <c r="A457" s="2" t="s">
        <v>224</v>
      </c>
      <c r="B457" s="3" t="s">
        <v>306</v>
      </c>
      <c r="C457" s="3" t="s">
        <v>242</v>
      </c>
      <c r="D457" s="3" t="s">
        <v>225</v>
      </c>
      <c r="E457" s="3" t="s">
        <v>0</v>
      </c>
      <c r="F457" s="10">
        <v>5904700</v>
      </c>
      <c r="G457" s="10">
        <v>1206561.93</v>
      </c>
      <c r="H457" s="11">
        <f t="shared" ref="H457:H519" si="14">G457/F457*100</f>
        <v>20.433924331464766</v>
      </c>
      <c r="I457" s="12">
        <f t="shared" ref="I457:I520" si="15">G457-F457</f>
        <v>-4698138.07</v>
      </c>
    </row>
    <row r="458" spans="1:9" ht="13.5" outlineLevel="4" x14ac:dyDescent="0.2">
      <c r="A458" s="2" t="s">
        <v>351</v>
      </c>
      <c r="B458" s="3" t="s">
        <v>306</v>
      </c>
      <c r="C458" s="3" t="s">
        <v>242</v>
      </c>
      <c r="D458" s="3" t="s">
        <v>352</v>
      </c>
      <c r="E458" s="3" t="s">
        <v>0</v>
      </c>
      <c r="F458" s="10">
        <v>5904700</v>
      </c>
      <c r="G458" s="10">
        <v>1206561.93</v>
      </c>
      <c r="H458" s="11">
        <f t="shared" si="14"/>
        <v>20.433924331464766</v>
      </c>
      <c r="I458" s="12">
        <f t="shared" si="15"/>
        <v>-4698138.07</v>
      </c>
    </row>
    <row r="459" spans="1:9" ht="13.5" outlineLevel="5" x14ac:dyDescent="0.2">
      <c r="A459" s="4" t="s">
        <v>57</v>
      </c>
      <c r="B459" s="5" t="s">
        <v>306</v>
      </c>
      <c r="C459" s="5" t="s">
        <v>242</v>
      </c>
      <c r="D459" s="5" t="s">
        <v>352</v>
      </c>
      <c r="E459" s="5" t="s">
        <v>58</v>
      </c>
      <c r="F459" s="12">
        <v>948438.93</v>
      </c>
      <c r="G459" s="12">
        <v>74761.929999999993</v>
      </c>
      <c r="H459" s="11">
        <f t="shared" si="14"/>
        <v>7.882629828364383</v>
      </c>
      <c r="I459" s="12">
        <f t="shared" si="15"/>
        <v>-873677</v>
      </c>
    </row>
    <row r="460" spans="1:9" ht="13.5" outlineLevel="5" x14ac:dyDescent="0.2">
      <c r="A460" s="4" t="s">
        <v>63</v>
      </c>
      <c r="B460" s="5" t="s">
        <v>306</v>
      </c>
      <c r="C460" s="5" t="s">
        <v>242</v>
      </c>
      <c r="D460" s="5" t="s">
        <v>352</v>
      </c>
      <c r="E460" s="5" t="s">
        <v>64</v>
      </c>
      <c r="F460" s="12">
        <v>4589558</v>
      </c>
      <c r="G460" s="12">
        <v>1040124.24</v>
      </c>
      <c r="H460" s="11">
        <f t="shared" si="14"/>
        <v>22.662841171197748</v>
      </c>
      <c r="I460" s="12">
        <f t="shared" si="15"/>
        <v>-3549433.76</v>
      </c>
    </row>
    <row r="461" spans="1:9" ht="13.5" outlineLevel="5" x14ac:dyDescent="0.2">
      <c r="A461" s="4" t="s">
        <v>69</v>
      </c>
      <c r="B461" s="5" t="s">
        <v>306</v>
      </c>
      <c r="C461" s="5" t="s">
        <v>242</v>
      </c>
      <c r="D461" s="5" t="s">
        <v>352</v>
      </c>
      <c r="E461" s="5" t="s">
        <v>70</v>
      </c>
      <c r="F461" s="12">
        <v>366703.07</v>
      </c>
      <c r="G461" s="12">
        <v>91675.76</v>
      </c>
      <c r="H461" s="11">
        <f t="shared" si="14"/>
        <v>24.999997954748508</v>
      </c>
      <c r="I461" s="12">
        <f t="shared" si="15"/>
        <v>-275027.31</v>
      </c>
    </row>
    <row r="462" spans="1:9" ht="13.5" outlineLevel="3" x14ac:dyDescent="0.2">
      <c r="A462" s="2" t="s">
        <v>59</v>
      </c>
      <c r="B462" s="3" t="s">
        <v>306</v>
      </c>
      <c r="C462" s="3" t="s">
        <v>242</v>
      </c>
      <c r="D462" s="3" t="s">
        <v>60</v>
      </c>
      <c r="E462" s="3" t="s">
        <v>0</v>
      </c>
      <c r="F462" s="10">
        <v>8150903.0800000001</v>
      </c>
      <c r="G462" s="10">
        <v>1478674.76</v>
      </c>
      <c r="H462" s="11">
        <f t="shared" si="14"/>
        <v>18.14123840618652</v>
      </c>
      <c r="I462" s="12">
        <f t="shared" si="15"/>
        <v>-6672228.3200000003</v>
      </c>
    </row>
    <row r="463" spans="1:9" ht="13.5" outlineLevel="5" x14ac:dyDescent="0.2">
      <c r="A463" s="4" t="s">
        <v>121</v>
      </c>
      <c r="B463" s="5" t="s">
        <v>306</v>
      </c>
      <c r="C463" s="5" t="s">
        <v>242</v>
      </c>
      <c r="D463" s="5" t="s">
        <v>325</v>
      </c>
      <c r="E463" s="5" t="s">
        <v>123</v>
      </c>
      <c r="F463" s="12">
        <v>18704.740000000002</v>
      </c>
      <c r="G463" s="12"/>
      <c r="H463" s="11">
        <f t="shared" si="14"/>
        <v>0</v>
      </c>
      <c r="I463" s="12">
        <f t="shared" si="15"/>
        <v>-18704.740000000002</v>
      </c>
    </row>
    <row r="464" spans="1:9" ht="13.5" outlineLevel="5" x14ac:dyDescent="0.2">
      <c r="A464" s="4" t="s">
        <v>63</v>
      </c>
      <c r="B464" s="5" t="s">
        <v>306</v>
      </c>
      <c r="C464" s="5" t="s">
        <v>242</v>
      </c>
      <c r="D464" s="5" t="s">
        <v>325</v>
      </c>
      <c r="E464" s="5" t="s">
        <v>64</v>
      </c>
      <c r="F464" s="12">
        <v>27228.14</v>
      </c>
      <c r="G464" s="12"/>
      <c r="H464" s="11">
        <f t="shared" si="14"/>
        <v>0</v>
      </c>
      <c r="I464" s="12">
        <f t="shared" si="15"/>
        <v>-27228.14</v>
      </c>
    </row>
    <row r="465" spans="1:9" ht="13.5" outlineLevel="5" x14ac:dyDescent="0.2">
      <c r="A465" s="4" t="s">
        <v>69</v>
      </c>
      <c r="B465" s="5" t="s">
        <v>306</v>
      </c>
      <c r="C465" s="5" t="s">
        <v>242</v>
      </c>
      <c r="D465" s="5" t="s">
        <v>325</v>
      </c>
      <c r="E465" s="5" t="s">
        <v>70</v>
      </c>
      <c r="F465" s="12">
        <v>1161.9000000000001</v>
      </c>
      <c r="G465" s="12"/>
      <c r="H465" s="11">
        <f t="shared" si="14"/>
        <v>0</v>
      </c>
      <c r="I465" s="12">
        <f t="shared" si="15"/>
        <v>-1161.9000000000001</v>
      </c>
    </row>
    <row r="466" spans="1:9" ht="13.5" outlineLevel="5" x14ac:dyDescent="0.2">
      <c r="A466" s="4" t="s">
        <v>57</v>
      </c>
      <c r="B466" s="5" t="s">
        <v>306</v>
      </c>
      <c r="C466" s="5" t="s">
        <v>242</v>
      </c>
      <c r="D466" s="5" t="s">
        <v>353</v>
      </c>
      <c r="E466" s="5" t="s">
        <v>58</v>
      </c>
      <c r="F466" s="12">
        <v>568147.30000000005</v>
      </c>
      <c r="G466" s="12">
        <v>105429.91</v>
      </c>
      <c r="H466" s="11">
        <f t="shared" si="14"/>
        <v>18.556791522198559</v>
      </c>
      <c r="I466" s="12">
        <f t="shared" si="15"/>
        <v>-462717.39</v>
      </c>
    </row>
    <row r="467" spans="1:9" ht="13.5" outlineLevel="5" x14ac:dyDescent="0.2">
      <c r="A467" s="4" t="s">
        <v>63</v>
      </c>
      <c r="B467" s="5" t="s">
        <v>306</v>
      </c>
      <c r="C467" s="5" t="s">
        <v>242</v>
      </c>
      <c r="D467" s="5" t="s">
        <v>353</v>
      </c>
      <c r="E467" s="5" t="s">
        <v>64</v>
      </c>
      <c r="F467" s="12">
        <v>7143081.0800000001</v>
      </c>
      <c r="G467" s="12">
        <v>1295667.3500000001</v>
      </c>
      <c r="H467" s="11">
        <f t="shared" si="14"/>
        <v>18.138774227661436</v>
      </c>
      <c r="I467" s="12">
        <f t="shared" si="15"/>
        <v>-5847413.7300000004</v>
      </c>
    </row>
    <row r="468" spans="1:9" ht="13.5" outlineLevel="5" x14ac:dyDescent="0.2">
      <c r="A468" s="4" t="s">
        <v>69</v>
      </c>
      <c r="B468" s="5" t="s">
        <v>306</v>
      </c>
      <c r="C468" s="5" t="s">
        <v>242</v>
      </c>
      <c r="D468" s="5" t="s">
        <v>353</v>
      </c>
      <c r="E468" s="5" t="s">
        <v>70</v>
      </c>
      <c r="F468" s="12">
        <v>392579.92</v>
      </c>
      <c r="G468" s="12">
        <v>77577.5</v>
      </c>
      <c r="H468" s="11">
        <f t="shared" si="14"/>
        <v>19.760944472147226</v>
      </c>
      <c r="I468" s="12">
        <f t="shared" si="15"/>
        <v>-315002.42</v>
      </c>
    </row>
    <row r="469" spans="1:9" ht="13.5" outlineLevel="2" x14ac:dyDescent="0.2">
      <c r="A469" s="2" t="s">
        <v>354</v>
      </c>
      <c r="B469" s="3" t="s">
        <v>306</v>
      </c>
      <c r="C469" s="3" t="s">
        <v>355</v>
      </c>
      <c r="D469" s="3" t="s">
        <v>0</v>
      </c>
      <c r="E469" s="3" t="s">
        <v>0</v>
      </c>
      <c r="F469" s="10">
        <v>1295712.3700000001</v>
      </c>
      <c r="G469" s="10">
        <v>321954.05</v>
      </c>
      <c r="H469" s="11">
        <f t="shared" si="14"/>
        <v>24.847648093380474</v>
      </c>
      <c r="I469" s="12">
        <f t="shared" si="15"/>
        <v>-973758.32000000007</v>
      </c>
    </row>
    <row r="470" spans="1:9" ht="13.5" outlineLevel="3" x14ac:dyDescent="0.2">
      <c r="A470" s="2" t="s">
        <v>356</v>
      </c>
      <c r="B470" s="3" t="s">
        <v>306</v>
      </c>
      <c r="C470" s="3" t="s">
        <v>355</v>
      </c>
      <c r="D470" s="3" t="s">
        <v>357</v>
      </c>
      <c r="E470" s="3" t="s">
        <v>0</v>
      </c>
      <c r="F470" s="10">
        <v>1295712.3700000001</v>
      </c>
      <c r="G470" s="10">
        <v>321954.05</v>
      </c>
      <c r="H470" s="11">
        <f t="shared" si="14"/>
        <v>24.847648093380474</v>
      </c>
      <c r="I470" s="12">
        <f t="shared" si="15"/>
        <v>-973758.32000000007</v>
      </c>
    </row>
    <row r="471" spans="1:9" ht="13.5" outlineLevel="4" x14ac:dyDescent="0.2">
      <c r="A471" s="2" t="s">
        <v>358</v>
      </c>
      <c r="B471" s="3" t="s">
        <v>306</v>
      </c>
      <c r="C471" s="3" t="s">
        <v>355</v>
      </c>
      <c r="D471" s="3" t="s">
        <v>359</v>
      </c>
      <c r="E471" s="3" t="s">
        <v>0</v>
      </c>
      <c r="F471" s="10">
        <v>294296.21999999997</v>
      </c>
      <c r="G471" s="10"/>
      <c r="H471" s="11">
        <f t="shared" si="14"/>
        <v>0</v>
      </c>
      <c r="I471" s="12">
        <f t="shared" si="15"/>
        <v>-294296.21999999997</v>
      </c>
    </row>
    <row r="472" spans="1:9" ht="13.5" outlineLevel="5" x14ac:dyDescent="0.2">
      <c r="A472" s="4" t="s">
        <v>57</v>
      </c>
      <c r="B472" s="5" t="s">
        <v>306</v>
      </c>
      <c r="C472" s="5" t="s">
        <v>355</v>
      </c>
      <c r="D472" s="5" t="s">
        <v>359</v>
      </c>
      <c r="E472" s="5" t="s">
        <v>58</v>
      </c>
      <c r="F472" s="12">
        <v>294296.21999999997</v>
      </c>
      <c r="G472" s="12"/>
      <c r="H472" s="11">
        <f t="shared" si="14"/>
        <v>0</v>
      </c>
      <c r="I472" s="12">
        <f t="shared" si="15"/>
        <v>-294296.21999999997</v>
      </c>
    </row>
    <row r="473" spans="1:9" ht="13.5" outlineLevel="4" x14ac:dyDescent="0.2">
      <c r="A473" s="2" t="s">
        <v>331</v>
      </c>
      <c r="B473" s="3" t="s">
        <v>306</v>
      </c>
      <c r="C473" s="3" t="s">
        <v>355</v>
      </c>
      <c r="D473" s="3" t="s">
        <v>360</v>
      </c>
      <c r="E473" s="3" t="s">
        <v>0</v>
      </c>
      <c r="F473" s="10">
        <v>987616.15</v>
      </c>
      <c r="G473" s="10">
        <v>308154.05</v>
      </c>
      <c r="H473" s="11">
        <f t="shared" si="14"/>
        <v>31.201803453700101</v>
      </c>
      <c r="I473" s="12">
        <f t="shared" si="15"/>
        <v>-679462.10000000009</v>
      </c>
    </row>
    <row r="474" spans="1:9" ht="38.25" outlineLevel="5" x14ac:dyDescent="0.2">
      <c r="A474" s="4" t="s">
        <v>65</v>
      </c>
      <c r="B474" s="5" t="s">
        <v>306</v>
      </c>
      <c r="C474" s="5" t="s">
        <v>355</v>
      </c>
      <c r="D474" s="5" t="s">
        <v>361</v>
      </c>
      <c r="E474" s="5" t="s">
        <v>67</v>
      </c>
      <c r="F474" s="12">
        <v>987616.15</v>
      </c>
      <c r="G474" s="12">
        <v>308154.05</v>
      </c>
      <c r="H474" s="11">
        <f t="shared" si="14"/>
        <v>31.201803453700101</v>
      </c>
      <c r="I474" s="12">
        <f t="shared" si="15"/>
        <v>-679462.10000000009</v>
      </c>
    </row>
    <row r="475" spans="1:9" ht="13.5" outlineLevel="4" x14ac:dyDescent="0.2">
      <c r="A475" s="2" t="s">
        <v>55</v>
      </c>
      <c r="B475" s="3" t="s">
        <v>306</v>
      </c>
      <c r="C475" s="3" t="s">
        <v>355</v>
      </c>
      <c r="D475" s="3" t="s">
        <v>362</v>
      </c>
      <c r="E475" s="3" t="s">
        <v>0</v>
      </c>
      <c r="F475" s="10">
        <v>13800</v>
      </c>
      <c r="G475" s="10">
        <v>13800</v>
      </c>
      <c r="H475" s="11">
        <f t="shared" si="14"/>
        <v>100</v>
      </c>
      <c r="I475" s="12">
        <f t="shared" si="15"/>
        <v>0</v>
      </c>
    </row>
    <row r="476" spans="1:9" ht="13.5" outlineLevel="5" x14ac:dyDescent="0.2">
      <c r="A476" s="4" t="s">
        <v>57</v>
      </c>
      <c r="B476" s="5" t="s">
        <v>306</v>
      </c>
      <c r="C476" s="5" t="s">
        <v>355</v>
      </c>
      <c r="D476" s="5" t="s">
        <v>362</v>
      </c>
      <c r="E476" s="5" t="s">
        <v>58</v>
      </c>
      <c r="F476" s="12">
        <v>13800</v>
      </c>
      <c r="G476" s="12">
        <v>13800</v>
      </c>
      <c r="H476" s="11">
        <f t="shared" si="14"/>
        <v>100</v>
      </c>
      <c r="I476" s="12">
        <f t="shared" si="15"/>
        <v>0</v>
      </c>
    </row>
    <row r="477" spans="1:9" ht="13.5" outlineLevel="2" x14ac:dyDescent="0.2">
      <c r="A477" s="2" t="s">
        <v>119</v>
      </c>
      <c r="B477" s="3" t="s">
        <v>306</v>
      </c>
      <c r="C477" s="3" t="s">
        <v>120</v>
      </c>
      <c r="D477" s="3" t="s">
        <v>0</v>
      </c>
      <c r="E477" s="3" t="s">
        <v>0</v>
      </c>
      <c r="F477" s="10">
        <v>26261320.699999999</v>
      </c>
      <c r="G477" s="10">
        <v>4683908.21</v>
      </c>
      <c r="H477" s="11">
        <f t="shared" si="14"/>
        <v>17.835767909418205</v>
      </c>
      <c r="I477" s="12">
        <f t="shared" si="15"/>
        <v>-21577412.489999998</v>
      </c>
    </row>
    <row r="478" spans="1:9" ht="38.25" outlineLevel="3" x14ac:dyDescent="0.2">
      <c r="A478" s="2" t="s">
        <v>7</v>
      </c>
      <c r="B478" s="3" t="s">
        <v>306</v>
      </c>
      <c r="C478" s="3" t="s">
        <v>120</v>
      </c>
      <c r="D478" s="3" t="s">
        <v>8</v>
      </c>
      <c r="E478" s="3" t="s">
        <v>0</v>
      </c>
      <c r="F478" s="10">
        <v>4662186.67</v>
      </c>
      <c r="G478" s="10">
        <v>1044154.3</v>
      </c>
      <c r="H478" s="11">
        <f t="shared" si="14"/>
        <v>22.39623536995785</v>
      </c>
      <c r="I478" s="12">
        <f t="shared" si="15"/>
        <v>-3618032.37</v>
      </c>
    </row>
    <row r="479" spans="1:9" ht="13.5" outlineLevel="4" x14ac:dyDescent="0.2">
      <c r="A479" s="2" t="s">
        <v>15</v>
      </c>
      <c r="B479" s="3" t="s">
        <v>306</v>
      </c>
      <c r="C479" s="3" t="s">
        <v>120</v>
      </c>
      <c r="D479" s="3" t="s">
        <v>16</v>
      </c>
      <c r="E479" s="3" t="s">
        <v>0</v>
      </c>
      <c r="F479" s="10">
        <v>4657126.67</v>
      </c>
      <c r="G479" s="10">
        <v>1044154.3</v>
      </c>
      <c r="H479" s="11">
        <f t="shared" si="14"/>
        <v>22.420569032965556</v>
      </c>
      <c r="I479" s="12">
        <f t="shared" si="15"/>
        <v>-3612972.37</v>
      </c>
    </row>
    <row r="480" spans="1:9" ht="13.5" outlineLevel="5" x14ac:dyDescent="0.2">
      <c r="A480" s="4" t="s">
        <v>11</v>
      </c>
      <c r="B480" s="5" t="s">
        <v>306</v>
      </c>
      <c r="C480" s="5" t="s">
        <v>120</v>
      </c>
      <c r="D480" s="5" t="s">
        <v>16</v>
      </c>
      <c r="E480" s="5" t="s">
        <v>12</v>
      </c>
      <c r="F480" s="12">
        <v>4657126.67</v>
      </c>
      <c r="G480" s="12">
        <v>1044154.3</v>
      </c>
      <c r="H480" s="11">
        <f t="shared" si="14"/>
        <v>22.420569032965556</v>
      </c>
      <c r="I480" s="12">
        <f t="shared" si="15"/>
        <v>-3612972.37</v>
      </c>
    </row>
    <row r="481" spans="1:9" ht="25.5" outlineLevel="4" x14ac:dyDescent="0.2">
      <c r="A481" s="2" t="s">
        <v>22</v>
      </c>
      <c r="B481" s="3" t="s">
        <v>306</v>
      </c>
      <c r="C481" s="3" t="s">
        <v>120</v>
      </c>
      <c r="D481" s="3" t="s">
        <v>23</v>
      </c>
      <c r="E481" s="3" t="s">
        <v>0</v>
      </c>
      <c r="F481" s="10">
        <v>5060</v>
      </c>
      <c r="G481" s="10"/>
      <c r="H481" s="11">
        <f t="shared" si="14"/>
        <v>0</v>
      </c>
      <c r="I481" s="12">
        <f t="shared" si="15"/>
        <v>-5060</v>
      </c>
    </row>
    <row r="482" spans="1:9" ht="13.5" outlineLevel="5" x14ac:dyDescent="0.2">
      <c r="A482" s="4" t="s">
        <v>11</v>
      </c>
      <c r="B482" s="5" t="s">
        <v>306</v>
      </c>
      <c r="C482" s="5" t="s">
        <v>120</v>
      </c>
      <c r="D482" s="5" t="s">
        <v>23</v>
      </c>
      <c r="E482" s="5" t="s">
        <v>12</v>
      </c>
      <c r="F482" s="12">
        <v>5060</v>
      </c>
      <c r="G482" s="12"/>
      <c r="H482" s="11">
        <f t="shared" si="14"/>
        <v>0</v>
      </c>
      <c r="I482" s="12">
        <f t="shared" si="15"/>
        <v>-5060</v>
      </c>
    </row>
    <row r="483" spans="1:9" ht="51" outlineLevel="3" x14ac:dyDescent="0.2">
      <c r="A483" s="2" t="s">
        <v>363</v>
      </c>
      <c r="B483" s="3" t="s">
        <v>306</v>
      </c>
      <c r="C483" s="3" t="s">
        <v>120</v>
      </c>
      <c r="D483" s="3" t="s">
        <v>364</v>
      </c>
      <c r="E483" s="3" t="s">
        <v>0</v>
      </c>
      <c r="F483" s="10">
        <v>17293289.850000001</v>
      </c>
      <c r="G483" s="10">
        <v>3322493.91</v>
      </c>
      <c r="H483" s="11">
        <f t="shared" si="14"/>
        <v>19.212619107289179</v>
      </c>
      <c r="I483" s="12">
        <f t="shared" si="15"/>
        <v>-13970795.940000001</v>
      </c>
    </row>
    <row r="484" spans="1:9" ht="13.5" outlineLevel="4" x14ac:dyDescent="0.2">
      <c r="A484" s="2" t="s">
        <v>50</v>
      </c>
      <c r="B484" s="3" t="s">
        <v>306</v>
      </c>
      <c r="C484" s="3" t="s">
        <v>120</v>
      </c>
      <c r="D484" s="3" t="s">
        <v>365</v>
      </c>
      <c r="E484" s="3" t="s">
        <v>0</v>
      </c>
      <c r="F484" s="10">
        <v>697190.14</v>
      </c>
      <c r="G484" s="10">
        <v>229833.18</v>
      </c>
      <c r="H484" s="11">
        <f t="shared" si="14"/>
        <v>32.965638326439901</v>
      </c>
      <c r="I484" s="12">
        <f t="shared" si="15"/>
        <v>-467356.96</v>
      </c>
    </row>
    <row r="485" spans="1:9" ht="38.25" outlineLevel="5" x14ac:dyDescent="0.2">
      <c r="A485" s="4" t="s">
        <v>52</v>
      </c>
      <c r="B485" s="5" t="s">
        <v>306</v>
      </c>
      <c r="C485" s="5" t="s">
        <v>120</v>
      </c>
      <c r="D485" s="5" t="s">
        <v>366</v>
      </c>
      <c r="E485" s="5" t="s">
        <v>54</v>
      </c>
      <c r="F485" s="12">
        <v>697190.14</v>
      </c>
      <c r="G485" s="12">
        <v>229833.18</v>
      </c>
      <c r="H485" s="11">
        <f t="shared" si="14"/>
        <v>32.965638326439901</v>
      </c>
      <c r="I485" s="12">
        <f t="shared" si="15"/>
        <v>-467356.96</v>
      </c>
    </row>
    <row r="486" spans="1:9" ht="25.5" outlineLevel="4" x14ac:dyDescent="0.2">
      <c r="A486" s="2" t="s">
        <v>22</v>
      </c>
      <c r="B486" s="3" t="s">
        <v>306</v>
      </c>
      <c r="C486" s="3" t="s">
        <v>120</v>
      </c>
      <c r="D486" s="3" t="s">
        <v>367</v>
      </c>
      <c r="E486" s="3" t="s">
        <v>0</v>
      </c>
      <c r="F486" s="10">
        <v>64500</v>
      </c>
      <c r="G486" s="10">
        <v>17548.060000000001</v>
      </c>
      <c r="H486" s="11">
        <f t="shared" si="14"/>
        <v>27.206294573643415</v>
      </c>
      <c r="I486" s="12">
        <f t="shared" si="15"/>
        <v>-46951.94</v>
      </c>
    </row>
    <row r="487" spans="1:9" ht="13.5" outlineLevel="5" x14ac:dyDescent="0.2">
      <c r="A487" s="4" t="s">
        <v>57</v>
      </c>
      <c r="B487" s="5" t="s">
        <v>306</v>
      </c>
      <c r="C487" s="5" t="s">
        <v>120</v>
      </c>
      <c r="D487" s="5" t="s">
        <v>367</v>
      </c>
      <c r="E487" s="5" t="s">
        <v>58</v>
      </c>
      <c r="F487" s="12">
        <v>64500</v>
      </c>
      <c r="G487" s="12">
        <v>17548.060000000001</v>
      </c>
      <c r="H487" s="11">
        <f t="shared" si="14"/>
        <v>27.206294573643415</v>
      </c>
      <c r="I487" s="12">
        <f t="shared" si="15"/>
        <v>-46951.94</v>
      </c>
    </row>
    <row r="488" spans="1:9" ht="25.5" outlineLevel="4" x14ac:dyDescent="0.2">
      <c r="A488" s="2" t="s">
        <v>88</v>
      </c>
      <c r="B488" s="3" t="s">
        <v>306</v>
      </c>
      <c r="C488" s="3" t="s">
        <v>120</v>
      </c>
      <c r="D488" s="3" t="s">
        <v>368</v>
      </c>
      <c r="E488" s="3" t="s">
        <v>0</v>
      </c>
      <c r="F488" s="10">
        <v>16531599.710000001</v>
      </c>
      <c r="G488" s="10">
        <v>3075112.67</v>
      </c>
      <c r="H488" s="11">
        <f t="shared" si="14"/>
        <v>18.601422269738705</v>
      </c>
      <c r="I488" s="12">
        <f t="shared" si="15"/>
        <v>-13456487.040000001</v>
      </c>
    </row>
    <row r="489" spans="1:9" ht="13.5" outlineLevel="5" x14ac:dyDescent="0.2">
      <c r="A489" s="4" t="s">
        <v>57</v>
      </c>
      <c r="B489" s="5" t="s">
        <v>306</v>
      </c>
      <c r="C489" s="5" t="s">
        <v>120</v>
      </c>
      <c r="D489" s="5" t="s">
        <v>368</v>
      </c>
      <c r="E489" s="5" t="s">
        <v>58</v>
      </c>
      <c r="F489" s="12">
        <v>16481399.710000001</v>
      </c>
      <c r="G489" s="12">
        <v>3075112.67</v>
      </c>
      <c r="H489" s="11">
        <f t="shared" si="14"/>
        <v>18.658079557006264</v>
      </c>
      <c r="I489" s="12">
        <f t="shared" si="15"/>
        <v>-13406287.040000001</v>
      </c>
    </row>
    <row r="490" spans="1:9" ht="13.5" outlineLevel="5" x14ac:dyDescent="0.2">
      <c r="A490" s="4" t="s">
        <v>57</v>
      </c>
      <c r="B490" s="5" t="s">
        <v>306</v>
      </c>
      <c r="C490" s="5" t="s">
        <v>120</v>
      </c>
      <c r="D490" s="5" t="s">
        <v>369</v>
      </c>
      <c r="E490" s="5" t="s">
        <v>58</v>
      </c>
      <c r="F490" s="12">
        <v>50200</v>
      </c>
      <c r="G490" s="12"/>
      <c r="H490" s="11">
        <f t="shared" si="14"/>
        <v>0</v>
      </c>
      <c r="I490" s="12">
        <f t="shared" si="15"/>
        <v>-50200</v>
      </c>
    </row>
    <row r="491" spans="1:9" ht="13.5" outlineLevel="3" x14ac:dyDescent="0.2">
      <c r="A491" s="2" t="s">
        <v>59</v>
      </c>
      <c r="B491" s="3" t="s">
        <v>306</v>
      </c>
      <c r="C491" s="3" t="s">
        <v>120</v>
      </c>
      <c r="D491" s="3" t="s">
        <v>60</v>
      </c>
      <c r="E491" s="3" t="s">
        <v>0</v>
      </c>
      <c r="F491" s="10">
        <v>4305844.18</v>
      </c>
      <c r="G491" s="10">
        <v>317260</v>
      </c>
      <c r="H491" s="11">
        <f t="shared" si="14"/>
        <v>7.3681254299360175</v>
      </c>
      <c r="I491" s="12">
        <f t="shared" si="15"/>
        <v>-3988584.1799999997</v>
      </c>
    </row>
    <row r="492" spans="1:9" ht="13.5" outlineLevel="5" x14ac:dyDescent="0.2">
      <c r="A492" s="4" t="s">
        <v>121</v>
      </c>
      <c r="B492" s="5" t="s">
        <v>306</v>
      </c>
      <c r="C492" s="5" t="s">
        <v>120</v>
      </c>
      <c r="D492" s="5" t="s">
        <v>289</v>
      </c>
      <c r="E492" s="5" t="s">
        <v>123</v>
      </c>
      <c r="F492" s="12">
        <v>138600</v>
      </c>
      <c r="G492" s="12"/>
      <c r="H492" s="11">
        <f t="shared" si="14"/>
        <v>0</v>
      </c>
      <c r="I492" s="12">
        <f t="shared" si="15"/>
        <v>-138600</v>
      </c>
    </row>
    <row r="493" spans="1:9" ht="13.5" outlineLevel="5" x14ac:dyDescent="0.2">
      <c r="A493" s="4" t="s">
        <v>121</v>
      </c>
      <c r="B493" s="5" t="s">
        <v>306</v>
      </c>
      <c r="C493" s="5" t="s">
        <v>120</v>
      </c>
      <c r="D493" s="5" t="s">
        <v>325</v>
      </c>
      <c r="E493" s="5" t="s">
        <v>123</v>
      </c>
      <c r="F493" s="12">
        <v>2214844.1800000002</v>
      </c>
      <c r="G493" s="12">
        <v>317260</v>
      </c>
      <c r="H493" s="11">
        <f t="shared" si="14"/>
        <v>14.324258241950002</v>
      </c>
      <c r="I493" s="12">
        <f t="shared" si="15"/>
        <v>-1897584.1800000002</v>
      </c>
    </row>
    <row r="494" spans="1:9" ht="13.5" outlineLevel="5" x14ac:dyDescent="0.2">
      <c r="A494" s="4" t="s">
        <v>121</v>
      </c>
      <c r="B494" s="5" t="s">
        <v>306</v>
      </c>
      <c r="C494" s="5" t="s">
        <v>120</v>
      </c>
      <c r="D494" s="5" t="s">
        <v>193</v>
      </c>
      <c r="E494" s="5" t="s">
        <v>123</v>
      </c>
      <c r="F494" s="12">
        <v>120000</v>
      </c>
      <c r="G494" s="12"/>
      <c r="H494" s="11">
        <f t="shared" si="14"/>
        <v>0</v>
      </c>
      <c r="I494" s="12">
        <f t="shared" si="15"/>
        <v>-120000</v>
      </c>
    </row>
    <row r="495" spans="1:9" ht="13.5" outlineLevel="5" x14ac:dyDescent="0.2">
      <c r="A495" s="4" t="s">
        <v>121</v>
      </c>
      <c r="B495" s="5" t="s">
        <v>306</v>
      </c>
      <c r="C495" s="5" t="s">
        <v>120</v>
      </c>
      <c r="D495" s="5" t="s">
        <v>62</v>
      </c>
      <c r="E495" s="5" t="s">
        <v>123</v>
      </c>
      <c r="F495" s="12">
        <v>1224500</v>
      </c>
      <c r="G495" s="12"/>
      <c r="H495" s="11">
        <f t="shared" si="14"/>
        <v>0</v>
      </c>
      <c r="I495" s="12">
        <f t="shared" si="15"/>
        <v>-1224500</v>
      </c>
    </row>
    <row r="496" spans="1:9" ht="13.5" outlineLevel="5" x14ac:dyDescent="0.2">
      <c r="A496" s="4" t="s">
        <v>121</v>
      </c>
      <c r="B496" s="5" t="s">
        <v>306</v>
      </c>
      <c r="C496" s="5" t="s">
        <v>120</v>
      </c>
      <c r="D496" s="5" t="s">
        <v>370</v>
      </c>
      <c r="E496" s="5" t="s">
        <v>123</v>
      </c>
      <c r="F496" s="12">
        <v>174100</v>
      </c>
      <c r="G496" s="12"/>
      <c r="H496" s="11">
        <f t="shared" si="14"/>
        <v>0</v>
      </c>
      <c r="I496" s="12">
        <f t="shared" si="15"/>
        <v>-174100</v>
      </c>
    </row>
    <row r="497" spans="1:9" ht="13.5" outlineLevel="5" x14ac:dyDescent="0.2">
      <c r="A497" s="4" t="s">
        <v>121</v>
      </c>
      <c r="B497" s="5" t="s">
        <v>306</v>
      </c>
      <c r="C497" s="5" t="s">
        <v>120</v>
      </c>
      <c r="D497" s="5" t="s">
        <v>371</v>
      </c>
      <c r="E497" s="5" t="s">
        <v>123</v>
      </c>
      <c r="F497" s="12">
        <v>236000</v>
      </c>
      <c r="G497" s="12"/>
      <c r="H497" s="11">
        <f t="shared" si="14"/>
        <v>0</v>
      </c>
      <c r="I497" s="12">
        <f t="shared" si="15"/>
        <v>-236000</v>
      </c>
    </row>
    <row r="498" spans="1:9" ht="13.5" outlineLevel="5" x14ac:dyDescent="0.2">
      <c r="A498" s="4" t="s">
        <v>121</v>
      </c>
      <c r="B498" s="5" t="s">
        <v>306</v>
      </c>
      <c r="C498" s="5" t="s">
        <v>120</v>
      </c>
      <c r="D498" s="5" t="s">
        <v>372</v>
      </c>
      <c r="E498" s="5" t="s">
        <v>123</v>
      </c>
      <c r="F498" s="12">
        <v>192800</v>
      </c>
      <c r="G498" s="12"/>
      <c r="H498" s="11">
        <f t="shared" si="14"/>
        <v>0</v>
      </c>
      <c r="I498" s="12">
        <f t="shared" si="15"/>
        <v>-192800</v>
      </c>
    </row>
    <row r="499" spans="1:9" ht="13.5" outlineLevel="5" x14ac:dyDescent="0.2">
      <c r="A499" s="4" t="s">
        <v>121</v>
      </c>
      <c r="B499" s="5" t="s">
        <v>306</v>
      </c>
      <c r="C499" s="5" t="s">
        <v>120</v>
      </c>
      <c r="D499" s="5" t="s">
        <v>373</v>
      </c>
      <c r="E499" s="5" t="s">
        <v>123</v>
      </c>
      <c r="F499" s="12">
        <v>5000</v>
      </c>
      <c r="G499" s="12"/>
      <c r="H499" s="11">
        <f t="shared" si="14"/>
        <v>0</v>
      </c>
      <c r="I499" s="12">
        <f t="shared" si="15"/>
        <v>-5000</v>
      </c>
    </row>
    <row r="500" spans="1:9" ht="13.5" outlineLevel="1" x14ac:dyDescent="0.2">
      <c r="A500" s="2" t="s">
        <v>149</v>
      </c>
      <c r="B500" s="3" t="s">
        <v>306</v>
      </c>
      <c r="C500" s="3" t="s">
        <v>150</v>
      </c>
      <c r="D500" s="3" t="s">
        <v>0</v>
      </c>
      <c r="E500" s="3" t="s">
        <v>0</v>
      </c>
      <c r="F500" s="10">
        <v>9828969.2100000009</v>
      </c>
      <c r="G500" s="10">
        <v>137208.04999999999</v>
      </c>
      <c r="H500" s="11">
        <f t="shared" si="14"/>
        <v>1.3959556395843056</v>
      </c>
      <c r="I500" s="12">
        <f t="shared" si="15"/>
        <v>-9691761.1600000001</v>
      </c>
    </row>
    <row r="501" spans="1:9" ht="13.5" outlineLevel="2" x14ac:dyDescent="0.2">
      <c r="A501" s="2" t="s">
        <v>164</v>
      </c>
      <c r="B501" s="3" t="s">
        <v>306</v>
      </c>
      <c r="C501" s="3" t="s">
        <v>165</v>
      </c>
      <c r="D501" s="3" t="s">
        <v>0</v>
      </c>
      <c r="E501" s="3" t="s">
        <v>0</v>
      </c>
      <c r="F501" s="10">
        <v>9828969.2100000009</v>
      </c>
      <c r="G501" s="10">
        <v>137208.04999999999</v>
      </c>
      <c r="H501" s="11">
        <f t="shared" si="14"/>
        <v>1.3959556395843056</v>
      </c>
      <c r="I501" s="12">
        <f t="shared" si="15"/>
        <v>-9691761.1600000001</v>
      </c>
    </row>
    <row r="502" spans="1:9" ht="13.5" outlineLevel="3" x14ac:dyDescent="0.2">
      <c r="A502" s="2" t="s">
        <v>224</v>
      </c>
      <c r="B502" s="3" t="s">
        <v>306</v>
      </c>
      <c r="C502" s="3" t="s">
        <v>165</v>
      </c>
      <c r="D502" s="3" t="s">
        <v>225</v>
      </c>
      <c r="E502" s="3" t="s">
        <v>0</v>
      </c>
      <c r="F502" s="10">
        <v>9632990.2699999996</v>
      </c>
      <c r="G502" s="10">
        <v>137208.04999999999</v>
      </c>
      <c r="H502" s="11">
        <f t="shared" si="14"/>
        <v>1.4243557416154227</v>
      </c>
      <c r="I502" s="12">
        <f t="shared" si="15"/>
        <v>-9495782.2199999988</v>
      </c>
    </row>
    <row r="503" spans="1:9" ht="51" outlineLevel="4" x14ac:dyDescent="0.2">
      <c r="A503" s="2" t="s">
        <v>374</v>
      </c>
      <c r="B503" s="3" t="s">
        <v>306</v>
      </c>
      <c r="C503" s="3" t="s">
        <v>165</v>
      </c>
      <c r="D503" s="3" t="s">
        <v>375</v>
      </c>
      <c r="E503" s="3" t="s">
        <v>0</v>
      </c>
      <c r="F503" s="10">
        <v>9632990.2699999996</v>
      </c>
      <c r="G503" s="10">
        <v>137208.04999999999</v>
      </c>
      <c r="H503" s="11">
        <f t="shared" si="14"/>
        <v>1.4243557416154227</v>
      </c>
      <c r="I503" s="12">
        <f t="shared" si="15"/>
        <v>-9495782.2199999988</v>
      </c>
    </row>
    <row r="504" spans="1:9" ht="13.5" outlineLevel="5" x14ac:dyDescent="0.2">
      <c r="A504" s="4" t="s">
        <v>157</v>
      </c>
      <c r="B504" s="5" t="s">
        <v>306</v>
      </c>
      <c r="C504" s="5" t="s">
        <v>165</v>
      </c>
      <c r="D504" s="5" t="s">
        <v>376</v>
      </c>
      <c r="E504" s="5" t="s">
        <v>158</v>
      </c>
      <c r="F504" s="12">
        <v>8352300</v>
      </c>
      <c r="G504" s="12">
        <v>137208.04999999999</v>
      </c>
      <c r="H504" s="11">
        <f t="shared" si="14"/>
        <v>1.6427576835123259</v>
      </c>
      <c r="I504" s="12">
        <f t="shared" si="15"/>
        <v>-8215091.9500000002</v>
      </c>
    </row>
    <row r="505" spans="1:9" ht="25.5" outlineLevel="5" x14ac:dyDescent="0.2">
      <c r="A505" s="4" t="s">
        <v>322</v>
      </c>
      <c r="B505" s="5" t="s">
        <v>306</v>
      </c>
      <c r="C505" s="5" t="s">
        <v>165</v>
      </c>
      <c r="D505" s="5" t="s">
        <v>376</v>
      </c>
      <c r="E505" s="5" t="s">
        <v>323</v>
      </c>
      <c r="F505" s="12">
        <v>1280690.27</v>
      </c>
      <c r="G505" s="12"/>
      <c r="H505" s="11">
        <f t="shared" si="14"/>
        <v>0</v>
      </c>
      <c r="I505" s="12">
        <f t="shared" si="15"/>
        <v>-1280690.27</v>
      </c>
    </row>
    <row r="506" spans="1:9" ht="13.5" outlineLevel="3" x14ac:dyDescent="0.2">
      <c r="A506" s="2" t="s">
        <v>59</v>
      </c>
      <c r="B506" s="3" t="s">
        <v>306</v>
      </c>
      <c r="C506" s="3" t="s">
        <v>165</v>
      </c>
      <c r="D506" s="3" t="s">
        <v>60</v>
      </c>
      <c r="E506" s="3" t="s">
        <v>0</v>
      </c>
      <c r="F506" s="10">
        <v>195978.94</v>
      </c>
      <c r="G506" s="10"/>
      <c r="H506" s="11">
        <f t="shared" si="14"/>
        <v>0</v>
      </c>
      <c r="I506" s="12">
        <f t="shared" si="15"/>
        <v>-195978.94</v>
      </c>
    </row>
    <row r="507" spans="1:9" ht="13.5" outlineLevel="5" x14ac:dyDescent="0.2">
      <c r="A507" s="4" t="s">
        <v>121</v>
      </c>
      <c r="B507" s="5" t="s">
        <v>306</v>
      </c>
      <c r="C507" s="5" t="s">
        <v>165</v>
      </c>
      <c r="D507" s="5" t="s">
        <v>324</v>
      </c>
      <c r="E507" s="5" t="s">
        <v>123</v>
      </c>
      <c r="F507" s="12">
        <v>195978.94</v>
      </c>
      <c r="G507" s="12"/>
      <c r="H507" s="11">
        <f t="shared" si="14"/>
        <v>0</v>
      </c>
      <c r="I507" s="12">
        <f t="shared" si="15"/>
        <v>-195978.94</v>
      </c>
    </row>
    <row r="508" spans="1:9" ht="25.5" x14ac:dyDescent="0.2">
      <c r="A508" s="2" t="s">
        <v>377</v>
      </c>
      <c r="B508" s="3" t="s">
        <v>378</v>
      </c>
      <c r="C508" s="3" t="s">
        <v>0</v>
      </c>
      <c r="D508" s="3" t="s">
        <v>0</v>
      </c>
      <c r="E508" s="3" t="s">
        <v>0</v>
      </c>
      <c r="F508" s="10">
        <v>96215140.140000001</v>
      </c>
      <c r="G508" s="10">
        <v>31179380.390000001</v>
      </c>
      <c r="H508" s="11">
        <f t="shared" si="14"/>
        <v>32.405898224158634</v>
      </c>
      <c r="I508" s="12">
        <f t="shared" si="15"/>
        <v>-65035759.75</v>
      </c>
    </row>
    <row r="509" spans="1:9" ht="13.5" outlineLevel="1" x14ac:dyDescent="0.2">
      <c r="A509" s="2" t="s">
        <v>117</v>
      </c>
      <c r="B509" s="3" t="s">
        <v>378</v>
      </c>
      <c r="C509" s="3" t="s">
        <v>118</v>
      </c>
      <c r="D509" s="3" t="s">
        <v>0</v>
      </c>
      <c r="E509" s="3" t="s">
        <v>0</v>
      </c>
      <c r="F509" s="10">
        <v>24020289.77</v>
      </c>
      <c r="G509" s="10">
        <v>8302483.04</v>
      </c>
      <c r="H509" s="11">
        <f t="shared" si="14"/>
        <v>34.56445829545877</v>
      </c>
      <c r="I509" s="12">
        <f t="shared" si="15"/>
        <v>-15717806.73</v>
      </c>
    </row>
    <row r="510" spans="1:9" ht="13.5" outlineLevel="2" x14ac:dyDescent="0.2">
      <c r="A510" s="2" t="s">
        <v>241</v>
      </c>
      <c r="B510" s="3" t="s">
        <v>378</v>
      </c>
      <c r="C510" s="3" t="s">
        <v>242</v>
      </c>
      <c r="D510" s="3" t="s">
        <v>0</v>
      </c>
      <c r="E510" s="3" t="s">
        <v>0</v>
      </c>
      <c r="F510" s="10">
        <v>23615346.77</v>
      </c>
      <c r="G510" s="10">
        <v>8192540.04</v>
      </c>
      <c r="H510" s="11">
        <f t="shared" si="14"/>
        <v>34.691593224485182</v>
      </c>
      <c r="I510" s="12">
        <f t="shared" si="15"/>
        <v>-15422806.73</v>
      </c>
    </row>
    <row r="511" spans="1:9" ht="13.5" outlineLevel="3" x14ac:dyDescent="0.2">
      <c r="A511" s="2" t="s">
        <v>340</v>
      </c>
      <c r="B511" s="3" t="s">
        <v>378</v>
      </c>
      <c r="C511" s="3" t="s">
        <v>242</v>
      </c>
      <c r="D511" s="3" t="s">
        <v>341</v>
      </c>
      <c r="E511" s="3" t="s">
        <v>0</v>
      </c>
      <c r="F511" s="10">
        <v>23615346.77</v>
      </c>
      <c r="G511" s="10">
        <v>8192540.04</v>
      </c>
      <c r="H511" s="11">
        <f t="shared" si="14"/>
        <v>34.691593224485182</v>
      </c>
      <c r="I511" s="12">
        <f t="shared" si="15"/>
        <v>-15422806.73</v>
      </c>
    </row>
    <row r="512" spans="1:9" ht="13.5" outlineLevel="4" x14ac:dyDescent="0.2">
      <c r="A512" s="2" t="s">
        <v>50</v>
      </c>
      <c r="B512" s="3" t="s">
        <v>378</v>
      </c>
      <c r="C512" s="3" t="s">
        <v>242</v>
      </c>
      <c r="D512" s="3" t="s">
        <v>342</v>
      </c>
      <c r="E512" s="3" t="s">
        <v>0</v>
      </c>
      <c r="F512" s="10">
        <v>23311746.77</v>
      </c>
      <c r="G512" s="10">
        <v>7888940.04</v>
      </c>
      <c r="H512" s="11">
        <f t="shared" si="14"/>
        <v>33.841050685023376</v>
      </c>
      <c r="I512" s="12">
        <f t="shared" si="15"/>
        <v>-15422806.73</v>
      </c>
    </row>
    <row r="513" spans="1:9" ht="38.25" outlineLevel="5" x14ac:dyDescent="0.2">
      <c r="A513" s="4" t="s">
        <v>52</v>
      </c>
      <c r="B513" s="5" t="s">
        <v>378</v>
      </c>
      <c r="C513" s="5" t="s">
        <v>242</v>
      </c>
      <c r="D513" s="5" t="s">
        <v>343</v>
      </c>
      <c r="E513" s="5" t="s">
        <v>54</v>
      </c>
      <c r="F513" s="12">
        <v>22894138.600000001</v>
      </c>
      <c r="G513" s="12">
        <v>7719139.4900000002</v>
      </c>
      <c r="H513" s="11">
        <f t="shared" si="14"/>
        <v>33.716662700731618</v>
      </c>
      <c r="I513" s="12">
        <f t="shared" si="15"/>
        <v>-15174999.110000001</v>
      </c>
    </row>
    <row r="514" spans="1:9" ht="13.5" outlineLevel="5" x14ac:dyDescent="0.2">
      <c r="A514" s="4" t="s">
        <v>63</v>
      </c>
      <c r="B514" s="5" t="s">
        <v>378</v>
      </c>
      <c r="C514" s="5" t="s">
        <v>242</v>
      </c>
      <c r="D514" s="5" t="s">
        <v>344</v>
      </c>
      <c r="E514" s="5" t="s">
        <v>64</v>
      </c>
      <c r="F514" s="12">
        <v>417608.17</v>
      </c>
      <c r="G514" s="12">
        <v>169800.55</v>
      </c>
      <c r="H514" s="11">
        <f t="shared" si="14"/>
        <v>40.660255760800844</v>
      </c>
      <c r="I514" s="12">
        <f t="shared" si="15"/>
        <v>-247807.62</v>
      </c>
    </row>
    <row r="515" spans="1:9" ht="25.5" outlineLevel="4" x14ac:dyDescent="0.2">
      <c r="A515" s="2" t="s">
        <v>88</v>
      </c>
      <c r="B515" s="3" t="s">
        <v>378</v>
      </c>
      <c r="C515" s="3" t="s">
        <v>242</v>
      </c>
      <c r="D515" s="3" t="s">
        <v>345</v>
      </c>
      <c r="E515" s="3" t="s">
        <v>0</v>
      </c>
      <c r="F515" s="10">
        <v>303600</v>
      </c>
      <c r="G515" s="10">
        <v>303600</v>
      </c>
      <c r="H515" s="11">
        <f t="shared" si="14"/>
        <v>100</v>
      </c>
      <c r="I515" s="12">
        <f t="shared" si="15"/>
        <v>0</v>
      </c>
    </row>
    <row r="516" spans="1:9" ht="13.5" outlineLevel="5" x14ac:dyDescent="0.2">
      <c r="A516" s="4" t="s">
        <v>57</v>
      </c>
      <c r="B516" s="5" t="s">
        <v>378</v>
      </c>
      <c r="C516" s="5" t="s">
        <v>242</v>
      </c>
      <c r="D516" s="5" t="s">
        <v>345</v>
      </c>
      <c r="E516" s="5" t="s">
        <v>58</v>
      </c>
      <c r="F516" s="12">
        <v>303600</v>
      </c>
      <c r="G516" s="12">
        <v>303600</v>
      </c>
      <c r="H516" s="11">
        <f t="shared" si="14"/>
        <v>100</v>
      </c>
      <c r="I516" s="12">
        <f t="shared" si="15"/>
        <v>0</v>
      </c>
    </row>
    <row r="517" spans="1:9" ht="13.5" outlineLevel="2" x14ac:dyDescent="0.2">
      <c r="A517" s="2" t="s">
        <v>354</v>
      </c>
      <c r="B517" s="3" t="s">
        <v>378</v>
      </c>
      <c r="C517" s="3" t="s">
        <v>355</v>
      </c>
      <c r="D517" s="3" t="s">
        <v>0</v>
      </c>
      <c r="E517" s="3" t="s">
        <v>0</v>
      </c>
      <c r="F517" s="10">
        <v>72226.2</v>
      </c>
      <c r="G517" s="10">
        <v>72226.2</v>
      </c>
      <c r="H517" s="11">
        <f t="shared" si="14"/>
        <v>100</v>
      </c>
      <c r="I517" s="12">
        <f t="shared" si="15"/>
        <v>0</v>
      </c>
    </row>
    <row r="518" spans="1:9" ht="13.5" outlineLevel="3" x14ac:dyDescent="0.2">
      <c r="A518" s="2" t="s">
        <v>379</v>
      </c>
      <c r="B518" s="3" t="s">
        <v>378</v>
      </c>
      <c r="C518" s="3" t="s">
        <v>355</v>
      </c>
      <c r="D518" s="3" t="s">
        <v>380</v>
      </c>
      <c r="E518" s="3" t="s">
        <v>0</v>
      </c>
      <c r="F518" s="10">
        <v>72226.2</v>
      </c>
      <c r="G518" s="10">
        <v>72226.2</v>
      </c>
      <c r="H518" s="11">
        <f t="shared" si="14"/>
        <v>100</v>
      </c>
      <c r="I518" s="12">
        <f t="shared" si="15"/>
        <v>0</v>
      </c>
    </row>
    <row r="519" spans="1:9" ht="13.5" outlineLevel="4" x14ac:dyDescent="0.2">
      <c r="A519" s="2" t="s">
        <v>381</v>
      </c>
      <c r="B519" s="3" t="s">
        <v>378</v>
      </c>
      <c r="C519" s="3" t="s">
        <v>355</v>
      </c>
      <c r="D519" s="3" t="s">
        <v>382</v>
      </c>
      <c r="E519" s="3" t="s">
        <v>0</v>
      </c>
      <c r="F519" s="10">
        <v>72226.2</v>
      </c>
      <c r="G519" s="10">
        <v>72226.2</v>
      </c>
      <c r="H519" s="11">
        <f t="shared" si="14"/>
        <v>100</v>
      </c>
      <c r="I519" s="12">
        <f t="shared" si="15"/>
        <v>0</v>
      </c>
    </row>
    <row r="520" spans="1:9" ht="38.25" outlineLevel="5" x14ac:dyDescent="0.2">
      <c r="A520" s="4" t="s">
        <v>52</v>
      </c>
      <c r="B520" s="5" t="s">
        <v>378</v>
      </c>
      <c r="C520" s="5" t="s">
        <v>355</v>
      </c>
      <c r="D520" s="5" t="s">
        <v>382</v>
      </c>
      <c r="E520" s="5" t="s">
        <v>54</v>
      </c>
      <c r="F520" s="12"/>
      <c r="G520" s="12"/>
      <c r="H520" s="11"/>
      <c r="I520" s="12">
        <f t="shared" si="15"/>
        <v>0</v>
      </c>
    </row>
    <row r="521" spans="1:9" ht="13.5" outlineLevel="5" x14ac:dyDescent="0.2">
      <c r="A521" s="4" t="s">
        <v>63</v>
      </c>
      <c r="B521" s="5" t="s">
        <v>378</v>
      </c>
      <c r="C521" s="5" t="s">
        <v>355</v>
      </c>
      <c r="D521" s="5" t="s">
        <v>382</v>
      </c>
      <c r="E521" s="5" t="s">
        <v>64</v>
      </c>
      <c r="F521" s="12">
        <v>72226.2</v>
      </c>
      <c r="G521" s="12">
        <v>72226.2</v>
      </c>
      <c r="H521" s="11">
        <f t="shared" ref="H521:H584" si="16">G521/F521*100</f>
        <v>100</v>
      </c>
      <c r="I521" s="12">
        <f t="shared" ref="I521:I584" si="17">G521-F521</f>
        <v>0</v>
      </c>
    </row>
    <row r="522" spans="1:9" ht="13.5" outlineLevel="2" x14ac:dyDescent="0.2">
      <c r="A522" s="2" t="s">
        <v>119</v>
      </c>
      <c r="B522" s="3" t="s">
        <v>378</v>
      </c>
      <c r="C522" s="3" t="s">
        <v>120</v>
      </c>
      <c r="D522" s="3" t="s">
        <v>0</v>
      </c>
      <c r="E522" s="3" t="s">
        <v>0</v>
      </c>
      <c r="F522" s="10">
        <v>332716.79999999999</v>
      </c>
      <c r="G522" s="10">
        <v>37716.800000000003</v>
      </c>
      <c r="H522" s="11">
        <f t="shared" si="16"/>
        <v>11.336007078692752</v>
      </c>
      <c r="I522" s="12">
        <f t="shared" si="17"/>
        <v>-295000</v>
      </c>
    </row>
    <row r="523" spans="1:9" ht="13.5" outlineLevel="3" x14ac:dyDescent="0.2">
      <c r="A523" s="2" t="s">
        <v>59</v>
      </c>
      <c r="B523" s="3" t="s">
        <v>378</v>
      </c>
      <c r="C523" s="3" t="s">
        <v>120</v>
      </c>
      <c r="D523" s="3" t="s">
        <v>60</v>
      </c>
      <c r="E523" s="3" t="s">
        <v>0</v>
      </c>
      <c r="F523" s="10">
        <v>332716.79999999999</v>
      </c>
      <c r="G523" s="10">
        <v>37716.800000000003</v>
      </c>
      <c r="H523" s="11">
        <f t="shared" si="16"/>
        <v>11.336007078692752</v>
      </c>
      <c r="I523" s="12">
        <f t="shared" si="17"/>
        <v>-295000</v>
      </c>
    </row>
    <row r="524" spans="1:9" ht="13.5" outlineLevel="5" x14ac:dyDescent="0.2">
      <c r="A524" s="4" t="s">
        <v>63</v>
      </c>
      <c r="B524" s="5" t="s">
        <v>378</v>
      </c>
      <c r="C524" s="5" t="s">
        <v>120</v>
      </c>
      <c r="D524" s="5" t="s">
        <v>383</v>
      </c>
      <c r="E524" s="5" t="s">
        <v>64</v>
      </c>
      <c r="F524" s="12">
        <v>37716.800000000003</v>
      </c>
      <c r="G524" s="12">
        <v>37716.800000000003</v>
      </c>
      <c r="H524" s="11">
        <f t="shared" si="16"/>
        <v>100</v>
      </c>
      <c r="I524" s="12">
        <f t="shared" si="17"/>
        <v>0</v>
      </c>
    </row>
    <row r="525" spans="1:9" ht="13.5" outlineLevel="5" x14ac:dyDescent="0.2">
      <c r="A525" s="4" t="s">
        <v>121</v>
      </c>
      <c r="B525" s="5" t="s">
        <v>378</v>
      </c>
      <c r="C525" s="5" t="s">
        <v>120</v>
      </c>
      <c r="D525" s="5" t="s">
        <v>384</v>
      </c>
      <c r="E525" s="5" t="s">
        <v>123</v>
      </c>
      <c r="F525" s="12">
        <v>295000</v>
      </c>
      <c r="G525" s="12"/>
      <c r="H525" s="11">
        <f t="shared" si="16"/>
        <v>0</v>
      </c>
      <c r="I525" s="12">
        <f t="shared" si="17"/>
        <v>-295000</v>
      </c>
    </row>
    <row r="526" spans="1:9" ht="13.5" outlineLevel="1" x14ac:dyDescent="0.2">
      <c r="A526" s="2" t="s">
        <v>124</v>
      </c>
      <c r="B526" s="3" t="s">
        <v>378</v>
      </c>
      <c r="C526" s="3" t="s">
        <v>125</v>
      </c>
      <c r="D526" s="3" t="s">
        <v>0</v>
      </c>
      <c r="E526" s="3" t="s">
        <v>0</v>
      </c>
      <c r="F526" s="10">
        <v>43475583.729999997</v>
      </c>
      <c r="G526" s="10">
        <v>12559905.869999999</v>
      </c>
      <c r="H526" s="11">
        <f t="shared" si="16"/>
        <v>28.88956235297913</v>
      </c>
      <c r="I526" s="12">
        <f t="shared" si="17"/>
        <v>-30915677.859999999</v>
      </c>
    </row>
    <row r="527" spans="1:9" ht="13.5" outlineLevel="2" x14ac:dyDescent="0.2">
      <c r="A527" s="2" t="s">
        <v>385</v>
      </c>
      <c r="B527" s="3" t="s">
        <v>378</v>
      </c>
      <c r="C527" s="3" t="s">
        <v>386</v>
      </c>
      <c r="D527" s="3" t="s">
        <v>0</v>
      </c>
      <c r="E527" s="3" t="s">
        <v>0</v>
      </c>
      <c r="F527" s="10">
        <v>37415578.380000003</v>
      </c>
      <c r="G527" s="10">
        <v>11578440.880000001</v>
      </c>
      <c r="H527" s="11">
        <f t="shared" si="16"/>
        <v>30.945508211598572</v>
      </c>
      <c r="I527" s="12">
        <f t="shared" si="17"/>
        <v>-25837137.5</v>
      </c>
    </row>
    <row r="528" spans="1:9" ht="25.5" outlineLevel="3" x14ac:dyDescent="0.2">
      <c r="A528" s="2" t="s">
        <v>48</v>
      </c>
      <c r="B528" s="3" t="s">
        <v>378</v>
      </c>
      <c r="C528" s="3" t="s">
        <v>386</v>
      </c>
      <c r="D528" s="3" t="s">
        <v>49</v>
      </c>
      <c r="E528" s="3" t="s">
        <v>0</v>
      </c>
      <c r="F528" s="10">
        <v>22765759.440000001</v>
      </c>
      <c r="G528" s="10">
        <v>7894344.71</v>
      </c>
      <c r="H528" s="11">
        <f t="shared" si="16"/>
        <v>34.676395183766381</v>
      </c>
      <c r="I528" s="12">
        <f t="shared" si="17"/>
        <v>-14871414.73</v>
      </c>
    </row>
    <row r="529" spans="1:9" ht="13.5" outlineLevel="4" x14ac:dyDescent="0.2">
      <c r="A529" s="2" t="s">
        <v>387</v>
      </c>
      <c r="B529" s="3" t="s">
        <v>378</v>
      </c>
      <c r="C529" s="3" t="s">
        <v>386</v>
      </c>
      <c r="D529" s="3" t="s">
        <v>388</v>
      </c>
      <c r="E529" s="3" t="s">
        <v>0</v>
      </c>
      <c r="F529" s="10">
        <v>1266578.76</v>
      </c>
      <c r="G529" s="10">
        <v>445533</v>
      </c>
      <c r="H529" s="11">
        <f t="shared" si="16"/>
        <v>35.176099116015493</v>
      </c>
      <c r="I529" s="12">
        <f t="shared" si="17"/>
        <v>-821045.76000000001</v>
      </c>
    </row>
    <row r="530" spans="1:9" ht="13.5" outlineLevel="5" x14ac:dyDescent="0.2">
      <c r="A530" s="4" t="s">
        <v>57</v>
      </c>
      <c r="B530" s="5" t="s">
        <v>378</v>
      </c>
      <c r="C530" s="5" t="s">
        <v>386</v>
      </c>
      <c r="D530" s="5" t="s">
        <v>388</v>
      </c>
      <c r="E530" s="5" t="s">
        <v>58</v>
      </c>
      <c r="F530" s="12">
        <v>22285</v>
      </c>
      <c r="G530" s="12">
        <v>20818</v>
      </c>
      <c r="H530" s="11">
        <f t="shared" si="16"/>
        <v>93.417096701817371</v>
      </c>
      <c r="I530" s="12">
        <f t="shared" si="17"/>
        <v>-1467</v>
      </c>
    </row>
    <row r="531" spans="1:9" ht="13.5" outlineLevel="5" x14ac:dyDescent="0.2">
      <c r="A531" s="4" t="s">
        <v>63</v>
      </c>
      <c r="B531" s="5" t="s">
        <v>378</v>
      </c>
      <c r="C531" s="5" t="s">
        <v>386</v>
      </c>
      <c r="D531" s="5" t="s">
        <v>388</v>
      </c>
      <c r="E531" s="5" t="s">
        <v>64</v>
      </c>
      <c r="F531" s="12">
        <v>1244293.76</v>
      </c>
      <c r="G531" s="12">
        <v>424715</v>
      </c>
      <c r="H531" s="11">
        <f t="shared" si="16"/>
        <v>34.133016949309464</v>
      </c>
      <c r="I531" s="12">
        <f t="shared" si="17"/>
        <v>-819578.76</v>
      </c>
    </row>
    <row r="532" spans="1:9" ht="38.25" outlineLevel="4" x14ac:dyDescent="0.2">
      <c r="A532" s="2" t="s">
        <v>389</v>
      </c>
      <c r="B532" s="3" t="s">
        <v>378</v>
      </c>
      <c r="C532" s="3" t="s">
        <v>386</v>
      </c>
      <c r="D532" s="3" t="s">
        <v>390</v>
      </c>
      <c r="E532" s="3" t="s">
        <v>0</v>
      </c>
      <c r="F532" s="10">
        <v>187900</v>
      </c>
      <c r="G532" s="10"/>
      <c r="H532" s="11">
        <f t="shared" si="16"/>
        <v>0</v>
      </c>
      <c r="I532" s="12">
        <f t="shared" si="17"/>
        <v>-187900</v>
      </c>
    </row>
    <row r="533" spans="1:9" ht="13.5" outlineLevel="5" x14ac:dyDescent="0.2">
      <c r="A533" s="4" t="s">
        <v>57</v>
      </c>
      <c r="B533" s="5" t="s">
        <v>378</v>
      </c>
      <c r="C533" s="5" t="s">
        <v>386</v>
      </c>
      <c r="D533" s="5" t="s">
        <v>390</v>
      </c>
      <c r="E533" s="5" t="s">
        <v>58</v>
      </c>
      <c r="F533" s="12">
        <v>187900</v>
      </c>
      <c r="G533" s="12"/>
      <c r="H533" s="11">
        <f t="shared" si="16"/>
        <v>0</v>
      </c>
      <c r="I533" s="12">
        <f t="shared" si="17"/>
        <v>-187900</v>
      </c>
    </row>
    <row r="534" spans="1:9" ht="13.5" outlineLevel="4" x14ac:dyDescent="0.2">
      <c r="A534" s="2" t="s">
        <v>50</v>
      </c>
      <c r="B534" s="3" t="s">
        <v>378</v>
      </c>
      <c r="C534" s="3" t="s">
        <v>386</v>
      </c>
      <c r="D534" s="3" t="s">
        <v>51</v>
      </c>
      <c r="E534" s="3" t="s">
        <v>0</v>
      </c>
      <c r="F534" s="10">
        <v>21000780.68</v>
      </c>
      <c r="G534" s="10">
        <v>7138311.71</v>
      </c>
      <c r="H534" s="11">
        <f t="shared" si="16"/>
        <v>33.990696911558814</v>
      </c>
      <c r="I534" s="12">
        <f t="shared" si="17"/>
        <v>-13862468.969999999</v>
      </c>
    </row>
    <row r="535" spans="1:9" ht="38.25" outlineLevel="5" x14ac:dyDescent="0.2">
      <c r="A535" s="4" t="s">
        <v>52</v>
      </c>
      <c r="B535" s="5" t="s">
        <v>378</v>
      </c>
      <c r="C535" s="5" t="s">
        <v>386</v>
      </c>
      <c r="D535" s="5" t="s">
        <v>53</v>
      </c>
      <c r="E535" s="5" t="s">
        <v>54</v>
      </c>
      <c r="F535" s="12">
        <v>20945780.68</v>
      </c>
      <c r="G535" s="12">
        <v>7138311.71</v>
      </c>
      <c r="H535" s="11">
        <f t="shared" si="16"/>
        <v>34.079950607026028</v>
      </c>
      <c r="I535" s="12">
        <f t="shared" si="17"/>
        <v>-13807468.969999999</v>
      </c>
    </row>
    <row r="536" spans="1:9" ht="13.5" outlineLevel="5" x14ac:dyDescent="0.2">
      <c r="A536" s="4" t="s">
        <v>63</v>
      </c>
      <c r="B536" s="5" t="s">
        <v>378</v>
      </c>
      <c r="C536" s="5" t="s">
        <v>386</v>
      </c>
      <c r="D536" s="5" t="s">
        <v>391</v>
      </c>
      <c r="E536" s="5" t="s">
        <v>64</v>
      </c>
      <c r="F536" s="12">
        <v>55000</v>
      </c>
      <c r="G536" s="12"/>
      <c r="H536" s="11">
        <f t="shared" si="16"/>
        <v>0</v>
      </c>
      <c r="I536" s="12">
        <f t="shared" si="17"/>
        <v>-55000</v>
      </c>
    </row>
    <row r="537" spans="1:9" ht="13.5" outlineLevel="4" x14ac:dyDescent="0.2">
      <c r="A537" s="2" t="s">
        <v>55</v>
      </c>
      <c r="B537" s="3" t="s">
        <v>378</v>
      </c>
      <c r="C537" s="3" t="s">
        <v>386</v>
      </c>
      <c r="D537" s="3" t="s">
        <v>56</v>
      </c>
      <c r="E537" s="3" t="s">
        <v>0</v>
      </c>
      <c r="F537" s="10">
        <v>310500</v>
      </c>
      <c r="G537" s="10">
        <v>310500</v>
      </c>
      <c r="H537" s="11">
        <f t="shared" si="16"/>
        <v>100</v>
      </c>
      <c r="I537" s="12">
        <f t="shared" si="17"/>
        <v>0</v>
      </c>
    </row>
    <row r="538" spans="1:9" ht="13.5" outlineLevel="5" x14ac:dyDescent="0.2">
      <c r="A538" s="4" t="s">
        <v>57</v>
      </c>
      <c r="B538" s="5" t="s">
        <v>378</v>
      </c>
      <c r="C538" s="5" t="s">
        <v>386</v>
      </c>
      <c r="D538" s="5" t="s">
        <v>56</v>
      </c>
      <c r="E538" s="5" t="s">
        <v>58</v>
      </c>
      <c r="F538" s="12">
        <v>310500</v>
      </c>
      <c r="G538" s="12">
        <v>310500</v>
      </c>
      <c r="H538" s="11">
        <f t="shared" si="16"/>
        <v>100</v>
      </c>
      <c r="I538" s="12">
        <f t="shared" si="17"/>
        <v>0</v>
      </c>
    </row>
    <row r="539" spans="1:9" ht="13.5" outlineLevel="3" x14ac:dyDescent="0.2">
      <c r="A539" s="2" t="s">
        <v>392</v>
      </c>
      <c r="B539" s="3" t="s">
        <v>378</v>
      </c>
      <c r="C539" s="3" t="s">
        <v>386</v>
      </c>
      <c r="D539" s="3" t="s">
        <v>393</v>
      </c>
      <c r="E539" s="3" t="s">
        <v>0</v>
      </c>
      <c r="F539" s="10">
        <v>3802119.46</v>
      </c>
      <c r="G539" s="10">
        <v>1242918.04</v>
      </c>
      <c r="H539" s="11">
        <f t="shared" si="16"/>
        <v>32.69013646404472</v>
      </c>
      <c r="I539" s="12">
        <f t="shared" si="17"/>
        <v>-2559201.42</v>
      </c>
    </row>
    <row r="540" spans="1:9" ht="13.5" outlineLevel="4" x14ac:dyDescent="0.2">
      <c r="A540" s="2" t="s">
        <v>50</v>
      </c>
      <c r="B540" s="3" t="s">
        <v>378</v>
      </c>
      <c r="C540" s="3" t="s">
        <v>386</v>
      </c>
      <c r="D540" s="3" t="s">
        <v>394</v>
      </c>
      <c r="E540" s="3" t="s">
        <v>0</v>
      </c>
      <c r="F540" s="10">
        <v>3740019.46</v>
      </c>
      <c r="G540" s="10">
        <v>1180818.04</v>
      </c>
      <c r="H540" s="11">
        <f t="shared" si="16"/>
        <v>31.57251058795293</v>
      </c>
      <c r="I540" s="12">
        <f t="shared" si="17"/>
        <v>-2559201.42</v>
      </c>
    </row>
    <row r="541" spans="1:9" ht="38.25" outlineLevel="5" x14ac:dyDescent="0.2">
      <c r="A541" s="4" t="s">
        <v>52</v>
      </c>
      <c r="B541" s="5" t="s">
        <v>378</v>
      </c>
      <c r="C541" s="5" t="s">
        <v>386</v>
      </c>
      <c r="D541" s="5" t="s">
        <v>395</v>
      </c>
      <c r="E541" s="5" t="s">
        <v>54</v>
      </c>
      <c r="F541" s="12">
        <v>3740019.46</v>
      </c>
      <c r="G541" s="12">
        <v>1180818.04</v>
      </c>
      <c r="H541" s="11">
        <f t="shared" si="16"/>
        <v>31.57251058795293</v>
      </c>
      <c r="I541" s="12">
        <f t="shared" si="17"/>
        <v>-2559201.42</v>
      </c>
    </row>
    <row r="542" spans="1:9" ht="25.5" outlineLevel="4" x14ac:dyDescent="0.2">
      <c r="A542" s="2" t="s">
        <v>88</v>
      </c>
      <c r="B542" s="3" t="s">
        <v>378</v>
      </c>
      <c r="C542" s="3" t="s">
        <v>386</v>
      </c>
      <c r="D542" s="3" t="s">
        <v>396</v>
      </c>
      <c r="E542" s="3" t="s">
        <v>0</v>
      </c>
      <c r="F542" s="10">
        <v>62100</v>
      </c>
      <c r="G542" s="10">
        <v>62100</v>
      </c>
      <c r="H542" s="11">
        <f t="shared" si="16"/>
        <v>100</v>
      </c>
      <c r="I542" s="12">
        <f t="shared" si="17"/>
        <v>0</v>
      </c>
    </row>
    <row r="543" spans="1:9" ht="13.5" outlineLevel="5" x14ac:dyDescent="0.2">
      <c r="A543" s="4" t="s">
        <v>57</v>
      </c>
      <c r="B543" s="5" t="s">
        <v>378</v>
      </c>
      <c r="C543" s="5" t="s">
        <v>386</v>
      </c>
      <c r="D543" s="5" t="s">
        <v>396</v>
      </c>
      <c r="E543" s="5" t="s">
        <v>58</v>
      </c>
      <c r="F543" s="12">
        <v>62100</v>
      </c>
      <c r="G543" s="12">
        <v>62100</v>
      </c>
      <c r="H543" s="11">
        <f t="shared" si="16"/>
        <v>100</v>
      </c>
      <c r="I543" s="12">
        <f t="shared" si="17"/>
        <v>0</v>
      </c>
    </row>
    <row r="544" spans="1:9" ht="13.5" outlineLevel="3" x14ac:dyDescent="0.2">
      <c r="A544" s="2" t="s">
        <v>397</v>
      </c>
      <c r="B544" s="3" t="s">
        <v>378</v>
      </c>
      <c r="C544" s="3" t="s">
        <v>386</v>
      </c>
      <c r="D544" s="3" t="s">
        <v>398</v>
      </c>
      <c r="E544" s="3" t="s">
        <v>0</v>
      </c>
      <c r="F544" s="10">
        <v>10847699.48</v>
      </c>
      <c r="G544" s="10">
        <v>2441178.13</v>
      </c>
      <c r="H544" s="11">
        <f t="shared" si="16"/>
        <v>22.504109138539665</v>
      </c>
      <c r="I544" s="12">
        <f t="shared" si="17"/>
        <v>-8406521.3500000015</v>
      </c>
    </row>
    <row r="545" spans="1:9" ht="25.5" outlineLevel="4" x14ac:dyDescent="0.2">
      <c r="A545" s="2" t="s">
        <v>22</v>
      </c>
      <c r="B545" s="3" t="s">
        <v>378</v>
      </c>
      <c r="C545" s="3" t="s">
        <v>386</v>
      </c>
      <c r="D545" s="3" t="s">
        <v>399</v>
      </c>
      <c r="E545" s="3" t="s">
        <v>0</v>
      </c>
      <c r="F545" s="10">
        <v>66953.11</v>
      </c>
      <c r="G545" s="10">
        <v>22404</v>
      </c>
      <c r="H545" s="11">
        <f t="shared" si="16"/>
        <v>33.462224532960455</v>
      </c>
      <c r="I545" s="12">
        <f t="shared" si="17"/>
        <v>-44549.11</v>
      </c>
    </row>
    <row r="546" spans="1:9" ht="13.5" outlineLevel="5" x14ac:dyDescent="0.2">
      <c r="A546" s="4" t="s">
        <v>57</v>
      </c>
      <c r="B546" s="5" t="s">
        <v>378</v>
      </c>
      <c r="C546" s="5" t="s">
        <v>386</v>
      </c>
      <c r="D546" s="5" t="s">
        <v>399</v>
      </c>
      <c r="E546" s="5" t="s">
        <v>58</v>
      </c>
      <c r="F546" s="12">
        <v>66953.11</v>
      </c>
      <c r="G546" s="12">
        <v>22404</v>
      </c>
      <c r="H546" s="11">
        <f t="shared" si="16"/>
        <v>33.462224532960455</v>
      </c>
      <c r="I546" s="12">
        <f t="shared" si="17"/>
        <v>-44549.11</v>
      </c>
    </row>
    <row r="547" spans="1:9" ht="25.5" outlineLevel="4" x14ac:dyDescent="0.2">
      <c r="A547" s="2" t="s">
        <v>88</v>
      </c>
      <c r="B547" s="3" t="s">
        <v>378</v>
      </c>
      <c r="C547" s="3" t="s">
        <v>386</v>
      </c>
      <c r="D547" s="3" t="s">
        <v>400</v>
      </c>
      <c r="E547" s="3" t="s">
        <v>0</v>
      </c>
      <c r="F547" s="10">
        <v>10780746.369999999</v>
      </c>
      <c r="G547" s="10">
        <v>2418774.13</v>
      </c>
      <c r="H547" s="11">
        <f t="shared" si="16"/>
        <v>22.436054489982403</v>
      </c>
      <c r="I547" s="12">
        <f t="shared" si="17"/>
        <v>-8361972.2399999993</v>
      </c>
    </row>
    <row r="548" spans="1:9" ht="13.5" outlineLevel="5" x14ac:dyDescent="0.2">
      <c r="A548" s="4" t="s">
        <v>57</v>
      </c>
      <c r="B548" s="5" t="s">
        <v>378</v>
      </c>
      <c r="C548" s="5" t="s">
        <v>386</v>
      </c>
      <c r="D548" s="5" t="s">
        <v>400</v>
      </c>
      <c r="E548" s="5" t="s">
        <v>58</v>
      </c>
      <c r="F548" s="12">
        <v>9570946.3699999992</v>
      </c>
      <c r="G548" s="12">
        <v>2245766.91</v>
      </c>
      <c r="H548" s="11">
        <f t="shared" si="16"/>
        <v>23.464418493027249</v>
      </c>
      <c r="I548" s="12">
        <f t="shared" si="17"/>
        <v>-7325179.459999999</v>
      </c>
    </row>
    <row r="549" spans="1:9" ht="13.5" outlineLevel="5" x14ac:dyDescent="0.2">
      <c r="A549" s="4" t="s">
        <v>57</v>
      </c>
      <c r="B549" s="5" t="s">
        <v>378</v>
      </c>
      <c r="C549" s="5" t="s">
        <v>386</v>
      </c>
      <c r="D549" s="5" t="s">
        <v>401</v>
      </c>
      <c r="E549" s="5" t="s">
        <v>58</v>
      </c>
      <c r="F549" s="12">
        <v>1209800</v>
      </c>
      <c r="G549" s="12">
        <v>173007.22</v>
      </c>
      <c r="H549" s="11">
        <f t="shared" si="16"/>
        <v>14.300481071251447</v>
      </c>
      <c r="I549" s="12">
        <f t="shared" si="17"/>
        <v>-1036792.78</v>
      </c>
    </row>
    <row r="550" spans="1:9" ht="13.5" outlineLevel="2" x14ac:dyDescent="0.2">
      <c r="A550" s="2" t="s">
        <v>126</v>
      </c>
      <c r="B550" s="3" t="s">
        <v>378</v>
      </c>
      <c r="C550" s="3" t="s">
        <v>127</v>
      </c>
      <c r="D550" s="3" t="s">
        <v>0</v>
      </c>
      <c r="E550" s="3" t="s">
        <v>0</v>
      </c>
      <c r="F550" s="10">
        <v>6060005.3499999996</v>
      </c>
      <c r="G550" s="10">
        <v>981464.99</v>
      </c>
      <c r="H550" s="11">
        <f t="shared" si="16"/>
        <v>16.195777615938905</v>
      </c>
      <c r="I550" s="12">
        <f t="shared" si="17"/>
        <v>-5078540.3599999994</v>
      </c>
    </row>
    <row r="551" spans="1:9" ht="38.25" outlineLevel="3" x14ac:dyDescent="0.2">
      <c r="A551" s="2" t="s">
        <v>7</v>
      </c>
      <c r="B551" s="3" t="s">
        <v>378</v>
      </c>
      <c r="C551" s="3" t="s">
        <v>127</v>
      </c>
      <c r="D551" s="3" t="s">
        <v>8</v>
      </c>
      <c r="E551" s="3" t="s">
        <v>0</v>
      </c>
      <c r="F551" s="10">
        <v>5383822.1500000004</v>
      </c>
      <c r="G551" s="10">
        <v>908568.35</v>
      </c>
      <c r="H551" s="11">
        <f t="shared" si="16"/>
        <v>16.875898287241895</v>
      </c>
      <c r="I551" s="12">
        <f t="shared" si="17"/>
        <v>-4475253.8000000007</v>
      </c>
    </row>
    <row r="552" spans="1:9" ht="13.5" outlineLevel="4" x14ac:dyDescent="0.2">
      <c r="A552" s="2" t="s">
        <v>15</v>
      </c>
      <c r="B552" s="3" t="s">
        <v>378</v>
      </c>
      <c r="C552" s="3" t="s">
        <v>127</v>
      </c>
      <c r="D552" s="3" t="s">
        <v>16</v>
      </c>
      <c r="E552" s="3" t="s">
        <v>0</v>
      </c>
      <c r="F552" s="10">
        <v>5379569.1799999997</v>
      </c>
      <c r="G552" s="10">
        <v>908215.35</v>
      </c>
      <c r="H552" s="11">
        <f t="shared" si="16"/>
        <v>16.882678140408263</v>
      </c>
      <c r="I552" s="12">
        <f t="shared" si="17"/>
        <v>-4471353.83</v>
      </c>
    </row>
    <row r="553" spans="1:9" ht="13.5" outlineLevel="5" x14ac:dyDescent="0.2">
      <c r="A553" s="4" t="s">
        <v>11</v>
      </c>
      <c r="B553" s="5" t="s">
        <v>378</v>
      </c>
      <c r="C553" s="5" t="s">
        <v>127</v>
      </c>
      <c r="D553" s="5" t="s">
        <v>16</v>
      </c>
      <c r="E553" s="5" t="s">
        <v>12</v>
      </c>
      <c r="F553" s="12">
        <v>5379569.1799999997</v>
      </c>
      <c r="G553" s="12">
        <v>908215.35</v>
      </c>
      <c r="H553" s="11">
        <f t="shared" si="16"/>
        <v>16.882678140408263</v>
      </c>
      <c r="I553" s="12">
        <f t="shared" si="17"/>
        <v>-4471353.83</v>
      </c>
    </row>
    <row r="554" spans="1:9" ht="25.5" outlineLevel="4" x14ac:dyDescent="0.2">
      <c r="A554" s="2" t="s">
        <v>22</v>
      </c>
      <c r="B554" s="3" t="s">
        <v>378</v>
      </c>
      <c r="C554" s="3" t="s">
        <v>127</v>
      </c>
      <c r="D554" s="3" t="s">
        <v>23</v>
      </c>
      <c r="E554" s="3" t="s">
        <v>0</v>
      </c>
      <c r="F554" s="10">
        <v>4252.97</v>
      </c>
      <c r="G554" s="10">
        <v>353</v>
      </c>
      <c r="H554" s="11">
        <f t="shared" si="16"/>
        <v>8.3000820603013885</v>
      </c>
      <c r="I554" s="12">
        <f t="shared" si="17"/>
        <v>-3899.9700000000003</v>
      </c>
    </row>
    <row r="555" spans="1:9" ht="13.5" outlineLevel="5" x14ac:dyDescent="0.2">
      <c r="A555" s="4" t="s">
        <v>11</v>
      </c>
      <c r="B555" s="5" t="s">
        <v>378</v>
      </c>
      <c r="C555" s="5" t="s">
        <v>127</v>
      </c>
      <c r="D555" s="5" t="s">
        <v>23</v>
      </c>
      <c r="E555" s="5" t="s">
        <v>12</v>
      </c>
      <c r="F555" s="12">
        <v>4252.97</v>
      </c>
      <c r="G555" s="12">
        <v>353</v>
      </c>
      <c r="H555" s="11">
        <f t="shared" si="16"/>
        <v>8.3000820603013885</v>
      </c>
      <c r="I555" s="12">
        <f t="shared" si="17"/>
        <v>-3899.9700000000003</v>
      </c>
    </row>
    <row r="556" spans="1:9" ht="13.5" outlineLevel="3" x14ac:dyDescent="0.2">
      <c r="A556" s="2" t="s">
        <v>59</v>
      </c>
      <c r="B556" s="3" t="s">
        <v>378</v>
      </c>
      <c r="C556" s="3" t="s">
        <v>127</v>
      </c>
      <c r="D556" s="3" t="s">
        <v>60</v>
      </c>
      <c r="E556" s="3" t="s">
        <v>0</v>
      </c>
      <c r="F556" s="10">
        <v>676183.2</v>
      </c>
      <c r="G556" s="10">
        <v>72896.639999999999</v>
      </c>
      <c r="H556" s="11">
        <f t="shared" si="16"/>
        <v>10.780605019468098</v>
      </c>
      <c r="I556" s="12">
        <f t="shared" si="17"/>
        <v>-603286.55999999994</v>
      </c>
    </row>
    <row r="557" spans="1:9" ht="25.5" outlineLevel="5" x14ac:dyDescent="0.2">
      <c r="A557" s="4" t="s">
        <v>402</v>
      </c>
      <c r="B557" s="5" t="s">
        <v>378</v>
      </c>
      <c r="C557" s="5" t="s">
        <v>127</v>
      </c>
      <c r="D557" s="5" t="s">
        <v>383</v>
      </c>
      <c r="E557" s="5" t="s">
        <v>403</v>
      </c>
      <c r="F557" s="12">
        <v>182449.8</v>
      </c>
      <c r="G557" s="12">
        <v>6163.24</v>
      </c>
      <c r="H557" s="11">
        <f t="shared" si="16"/>
        <v>3.3780470025179534</v>
      </c>
      <c r="I557" s="12">
        <f t="shared" si="17"/>
        <v>-176286.56</v>
      </c>
    </row>
    <row r="558" spans="1:9" ht="13.5" outlineLevel="5" x14ac:dyDescent="0.2">
      <c r="A558" s="4" t="s">
        <v>63</v>
      </c>
      <c r="B558" s="5" t="s">
        <v>378</v>
      </c>
      <c r="C558" s="5" t="s">
        <v>127</v>
      </c>
      <c r="D558" s="5" t="s">
        <v>383</v>
      </c>
      <c r="E558" s="5" t="s">
        <v>64</v>
      </c>
      <c r="F558" s="12">
        <v>66733.399999999994</v>
      </c>
      <c r="G558" s="12">
        <v>66733.399999999994</v>
      </c>
      <c r="H558" s="11">
        <f t="shared" si="16"/>
        <v>100</v>
      </c>
      <c r="I558" s="12">
        <f t="shared" si="17"/>
        <v>0</v>
      </c>
    </row>
    <row r="559" spans="1:9" ht="25.5" outlineLevel="5" x14ac:dyDescent="0.2">
      <c r="A559" s="4" t="s">
        <v>402</v>
      </c>
      <c r="B559" s="5" t="s">
        <v>378</v>
      </c>
      <c r="C559" s="5" t="s">
        <v>127</v>
      </c>
      <c r="D559" s="5" t="s">
        <v>404</v>
      </c>
      <c r="E559" s="5" t="s">
        <v>403</v>
      </c>
      <c r="F559" s="12">
        <v>30000</v>
      </c>
      <c r="G559" s="12"/>
      <c r="H559" s="11">
        <f t="shared" si="16"/>
        <v>0</v>
      </c>
      <c r="I559" s="12">
        <f t="shared" si="17"/>
        <v>-30000</v>
      </c>
    </row>
    <row r="560" spans="1:9" ht="25.5" outlineLevel="5" x14ac:dyDescent="0.2">
      <c r="A560" s="4" t="s">
        <v>402</v>
      </c>
      <c r="B560" s="5" t="s">
        <v>378</v>
      </c>
      <c r="C560" s="5" t="s">
        <v>127</v>
      </c>
      <c r="D560" s="5" t="s">
        <v>62</v>
      </c>
      <c r="E560" s="5" t="s">
        <v>403</v>
      </c>
      <c r="F560" s="12">
        <v>350000</v>
      </c>
      <c r="G560" s="12"/>
      <c r="H560" s="11">
        <f t="shared" si="16"/>
        <v>0</v>
      </c>
      <c r="I560" s="12">
        <f t="shared" si="17"/>
        <v>-350000</v>
      </c>
    </row>
    <row r="561" spans="1:9" ht="25.5" outlineLevel="5" x14ac:dyDescent="0.2">
      <c r="A561" s="4" t="s">
        <v>402</v>
      </c>
      <c r="B561" s="5" t="s">
        <v>378</v>
      </c>
      <c r="C561" s="5" t="s">
        <v>127</v>
      </c>
      <c r="D561" s="5" t="s">
        <v>373</v>
      </c>
      <c r="E561" s="5" t="s">
        <v>403</v>
      </c>
      <c r="F561" s="12">
        <v>5000</v>
      </c>
      <c r="G561" s="12"/>
      <c r="H561" s="11">
        <f t="shared" si="16"/>
        <v>0</v>
      </c>
      <c r="I561" s="12">
        <f t="shared" si="17"/>
        <v>-5000</v>
      </c>
    </row>
    <row r="562" spans="1:9" ht="13.5" outlineLevel="5" x14ac:dyDescent="0.2">
      <c r="A562" s="4" t="s">
        <v>63</v>
      </c>
      <c r="B562" s="5" t="s">
        <v>378</v>
      </c>
      <c r="C562" s="5" t="s">
        <v>127</v>
      </c>
      <c r="D562" s="5" t="s">
        <v>373</v>
      </c>
      <c r="E562" s="5" t="s">
        <v>64</v>
      </c>
      <c r="F562" s="12">
        <v>42000</v>
      </c>
      <c r="G562" s="12"/>
      <c r="H562" s="11">
        <f t="shared" si="16"/>
        <v>0</v>
      </c>
      <c r="I562" s="12">
        <f t="shared" si="17"/>
        <v>-42000</v>
      </c>
    </row>
    <row r="563" spans="1:9" ht="13.5" outlineLevel="1" x14ac:dyDescent="0.2">
      <c r="A563" s="2" t="s">
        <v>405</v>
      </c>
      <c r="B563" s="3" t="s">
        <v>378</v>
      </c>
      <c r="C563" s="3" t="s">
        <v>406</v>
      </c>
      <c r="D563" s="3" t="s">
        <v>0</v>
      </c>
      <c r="E563" s="3" t="s">
        <v>0</v>
      </c>
      <c r="F563" s="10">
        <v>28719266.640000001</v>
      </c>
      <c r="G563" s="10">
        <v>10316991.48</v>
      </c>
      <c r="H563" s="11">
        <f t="shared" si="16"/>
        <v>35.923589586478386</v>
      </c>
      <c r="I563" s="12">
        <f t="shared" si="17"/>
        <v>-18402275.16</v>
      </c>
    </row>
    <row r="564" spans="1:9" ht="13.5" outlineLevel="2" x14ac:dyDescent="0.2">
      <c r="A564" s="2" t="s">
        <v>407</v>
      </c>
      <c r="B564" s="3" t="s">
        <v>378</v>
      </c>
      <c r="C564" s="3" t="s">
        <v>408</v>
      </c>
      <c r="D564" s="3" t="s">
        <v>0</v>
      </c>
      <c r="E564" s="3" t="s">
        <v>0</v>
      </c>
      <c r="F564" s="10">
        <v>28544266.640000001</v>
      </c>
      <c r="G564" s="10">
        <v>10141991.48</v>
      </c>
      <c r="H564" s="11">
        <f t="shared" si="16"/>
        <v>35.530748111032921</v>
      </c>
      <c r="I564" s="12">
        <f t="shared" si="17"/>
        <v>-18402275.16</v>
      </c>
    </row>
    <row r="565" spans="1:9" ht="13.5" outlineLevel="3" x14ac:dyDescent="0.2">
      <c r="A565" s="2" t="s">
        <v>409</v>
      </c>
      <c r="B565" s="3" t="s">
        <v>378</v>
      </c>
      <c r="C565" s="3" t="s">
        <v>408</v>
      </c>
      <c r="D565" s="3" t="s">
        <v>410</v>
      </c>
      <c r="E565" s="3" t="s">
        <v>0</v>
      </c>
      <c r="F565" s="10">
        <v>27671968.640000001</v>
      </c>
      <c r="G565" s="10">
        <v>9829991.4800000004</v>
      </c>
      <c r="H565" s="11">
        <f t="shared" si="16"/>
        <v>35.523282090565424</v>
      </c>
      <c r="I565" s="12">
        <f t="shared" si="17"/>
        <v>-17841977.16</v>
      </c>
    </row>
    <row r="566" spans="1:9" ht="13.5" outlineLevel="4" x14ac:dyDescent="0.2">
      <c r="A566" s="2" t="s">
        <v>50</v>
      </c>
      <c r="B566" s="3" t="s">
        <v>378</v>
      </c>
      <c r="C566" s="3" t="s">
        <v>408</v>
      </c>
      <c r="D566" s="3" t="s">
        <v>411</v>
      </c>
      <c r="E566" s="3" t="s">
        <v>0</v>
      </c>
      <c r="F566" s="10">
        <v>25858235.440000001</v>
      </c>
      <c r="G566" s="10">
        <v>9133705.9399999995</v>
      </c>
      <c r="H566" s="11">
        <f t="shared" si="16"/>
        <v>35.322232103552999</v>
      </c>
      <c r="I566" s="12">
        <f t="shared" si="17"/>
        <v>-16724529.500000002</v>
      </c>
    </row>
    <row r="567" spans="1:9" ht="38.25" outlineLevel="5" x14ac:dyDescent="0.2">
      <c r="A567" s="4" t="s">
        <v>52</v>
      </c>
      <c r="B567" s="5" t="s">
        <v>378</v>
      </c>
      <c r="C567" s="5" t="s">
        <v>408</v>
      </c>
      <c r="D567" s="5" t="s">
        <v>412</v>
      </c>
      <c r="E567" s="5" t="s">
        <v>54</v>
      </c>
      <c r="F567" s="12">
        <v>25375048.960000001</v>
      </c>
      <c r="G567" s="12">
        <v>9004629.8499999996</v>
      </c>
      <c r="H567" s="11">
        <f t="shared" si="16"/>
        <v>35.486157540797116</v>
      </c>
      <c r="I567" s="12">
        <f t="shared" si="17"/>
        <v>-16370419.110000001</v>
      </c>
    </row>
    <row r="568" spans="1:9" ht="13.5" outlineLevel="5" x14ac:dyDescent="0.2">
      <c r="A568" s="4" t="s">
        <v>63</v>
      </c>
      <c r="B568" s="5" t="s">
        <v>378</v>
      </c>
      <c r="C568" s="5" t="s">
        <v>408</v>
      </c>
      <c r="D568" s="5" t="s">
        <v>413</v>
      </c>
      <c r="E568" s="5" t="s">
        <v>64</v>
      </c>
      <c r="F568" s="12">
        <v>483186.48</v>
      </c>
      <c r="G568" s="12">
        <v>129076.09</v>
      </c>
      <c r="H568" s="11">
        <f t="shared" si="16"/>
        <v>26.713514417870304</v>
      </c>
      <c r="I568" s="12">
        <f t="shared" si="17"/>
        <v>-354110.39</v>
      </c>
    </row>
    <row r="569" spans="1:9" ht="13.5" outlineLevel="5" x14ac:dyDescent="0.2">
      <c r="A569" s="4" t="s">
        <v>63</v>
      </c>
      <c r="B569" s="5" t="s">
        <v>378</v>
      </c>
      <c r="C569" s="5" t="s">
        <v>408</v>
      </c>
      <c r="D569" s="5" t="s">
        <v>414</v>
      </c>
      <c r="E569" s="5" t="s">
        <v>64</v>
      </c>
      <c r="F569" s="12"/>
      <c r="G569" s="12"/>
      <c r="H569" s="11"/>
      <c r="I569" s="12">
        <f t="shared" si="17"/>
        <v>0</v>
      </c>
    </row>
    <row r="570" spans="1:9" ht="13.5" outlineLevel="4" x14ac:dyDescent="0.2">
      <c r="A570" s="2" t="s">
        <v>331</v>
      </c>
      <c r="B570" s="3" t="s">
        <v>378</v>
      </c>
      <c r="C570" s="3" t="s">
        <v>408</v>
      </c>
      <c r="D570" s="3" t="s">
        <v>415</v>
      </c>
      <c r="E570" s="3" t="s">
        <v>0</v>
      </c>
      <c r="F570" s="10">
        <v>1544633.2</v>
      </c>
      <c r="G570" s="10">
        <v>427185.54</v>
      </c>
      <c r="H570" s="11">
        <f t="shared" si="16"/>
        <v>27.656115380661245</v>
      </c>
      <c r="I570" s="12">
        <f t="shared" si="17"/>
        <v>-1117447.6599999999</v>
      </c>
    </row>
    <row r="571" spans="1:9" ht="38.25" outlineLevel="5" x14ac:dyDescent="0.2">
      <c r="A571" s="4" t="s">
        <v>65</v>
      </c>
      <c r="B571" s="5" t="s">
        <v>378</v>
      </c>
      <c r="C571" s="5" t="s">
        <v>408</v>
      </c>
      <c r="D571" s="5" t="s">
        <v>416</v>
      </c>
      <c r="E571" s="5" t="s">
        <v>67</v>
      </c>
      <c r="F571" s="12">
        <v>1544633.2</v>
      </c>
      <c r="G571" s="12">
        <v>427185.54</v>
      </c>
      <c r="H571" s="11">
        <f t="shared" si="16"/>
        <v>27.656115380661245</v>
      </c>
      <c r="I571" s="12">
        <f t="shared" si="17"/>
        <v>-1117447.6599999999</v>
      </c>
    </row>
    <row r="572" spans="1:9" ht="25.5" outlineLevel="4" x14ac:dyDescent="0.2">
      <c r="A572" s="2" t="s">
        <v>88</v>
      </c>
      <c r="B572" s="3" t="s">
        <v>378</v>
      </c>
      <c r="C572" s="3" t="s">
        <v>408</v>
      </c>
      <c r="D572" s="3" t="s">
        <v>417</v>
      </c>
      <c r="E572" s="3" t="s">
        <v>0</v>
      </c>
      <c r="F572" s="10">
        <v>269100</v>
      </c>
      <c r="G572" s="10">
        <v>269100</v>
      </c>
      <c r="H572" s="11">
        <f t="shared" si="16"/>
        <v>100</v>
      </c>
      <c r="I572" s="12">
        <f t="shared" si="17"/>
        <v>0</v>
      </c>
    </row>
    <row r="573" spans="1:9" ht="13.5" outlineLevel="5" x14ac:dyDescent="0.2">
      <c r="A573" s="4" t="s">
        <v>57</v>
      </c>
      <c r="B573" s="5" t="s">
        <v>378</v>
      </c>
      <c r="C573" s="5" t="s">
        <v>408</v>
      </c>
      <c r="D573" s="5" t="s">
        <v>417</v>
      </c>
      <c r="E573" s="5" t="s">
        <v>58</v>
      </c>
      <c r="F573" s="12">
        <v>269100</v>
      </c>
      <c r="G573" s="12">
        <v>269100</v>
      </c>
      <c r="H573" s="11">
        <f t="shared" si="16"/>
        <v>100</v>
      </c>
      <c r="I573" s="12">
        <f t="shared" si="17"/>
        <v>0</v>
      </c>
    </row>
    <row r="574" spans="1:9" ht="13.5" outlineLevel="3" x14ac:dyDescent="0.2">
      <c r="A574" s="2" t="s">
        <v>418</v>
      </c>
      <c r="B574" s="3" t="s">
        <v>378</v>
      </c>
      <c r="C574" s="3" t="s">
        <v>408</v>
      </c>
      <c r="D574" s="3" t="s">
        <v>419</v>
      </c>
      <c r="E574" s="3" t="s">
        <v>0</v>
      </c>
      <c r="F574" s="10">
        <v>872298</v>
      </c>
      <c r="G574" s="10">
        <v>312000</v>
      </c>
      <c r="H574" s="11">
        <f t="shared" si="16"/>
        <v>35.767593184897819</v>
      </c>
      <c r="I574" s="12">
        <f t="shared" si="17"/>
        <v>-560298</v>
      </c>
    </row>
    <row r="575" spans="1:9" ht="25.5" outlineLevel="4" x14ac:dyDescent="0.2">
      <c r="A575" s="2" t="s">
        <v>420</v>
      </c>
      <c r="B575" s="3" t="s">
        <v>378</v>
      </c>
      <c r="C575" s="3" t="s">
        <v>408</v>
      </c>
      <c r="D575" s="3" t="s">
        <v>421</v>
      </c>
      <c r="E575" s="3" t="s">
        <v>0</v>
      </c>
      <c r="F575" s="10">
        <v>872298</v>
      </c>
      <c r="G575" s="10">
        <v>312000</v>
      </c>
      <c r="H575" s="11">
        <f t="shared" si="16"/>
        <v>35.767593184897819</v>
      </c>
      <c r="I575" s="12">
        <f t="shared" si="17"/>
        <v>-560298</v>
      </c>
    </row>
    <row r="576" spans="1:9" ht="13.5" outlineLevel="5" x14ac:dyDescent="0.2">
      <c r="A576" s="4" t="s">
        <v>63</v>
      </c>
      <c r="B576" s="5" t="s">
        <v>378</v>
      </c>
      <c r="C576" s="5" t="s">
        <v>408</v>
      </c>
      <c r="D576" s="5" t="s">
        <v>421</v>
      </c>
      <c r="E576" s="5" t="s">
        <v>64</v>
      </c>
      <c r="F576" s="12">
        <v>872298</v>
      </c>
      <c r="G576" s="12">
        <v>312000</v>
      </c>
      <c r="H576" s="11">
        <f t="shared" si="16"/>
        <v>35.767593184897819</v>
      </c>
      <c r="I576" s="12">
        <f t="shared" si="17"/>
        <v>-560298</v>
      </c>
    </row>
    <row r="577" spans="1:9" ht="13.5" outlineLevel="2" x14ac:dyDescent="0.2">
      <c r="A577" s="2" t="s">
        <v>422</v>
      </c>
      <c r="B577" s="3" t="s">
        <v>378</v>
      </c>
      <c r="C577" s="3" t="s">
        <v>423</v>
      </c>
      <c r="D577" s="3" t="s">
        <v>0</v>
      </c>
      <c r="E577" s="3" t="s">
        <v>0</v>
      </c>
      <c r="F577" s="10">
        <v>175000</v>
      </c>
      <c r="G577" s="10">
        <v>175000</v>
      </c>
      <c r="H577" s="11">
        <f t="shared" si="16"/>
        <v>100</v>
      </c>
      <c r="I577" s="12">
        <f t="shared" si="17"/>
        <v>0</v>
      </c>
    </row>
    <row r="578" spans="1:9" ht="13.5" outlineLevel="3" x14ac:dyDescent="0.2">
      <c r="A578" s="2" t="s">
        <v>59</v>
      </c>
      <c r="B578" s="3" t="s">
        <v>378</v>
      </c>
      <c r="C578" s="3" t="s">
        <v>423</v>
      </c>
      <c r="D578" s="3" t="s">
        <v>60</v>
      </c>
      <c r="E578" s="3" t="s">
        <v>0</v>
      </c>
      <c r="F578" s="10">
        <v>175000</v>
      </c>
      <c r="G578" s="10">
        <v>175000</v>
      </c>
      <c r="H578" s="11">
        <f t="shared" si="16"/>
        <v>100</v>
      </c>
      <c r="I578" s="12">
        <f t="shared" si="17"/>
        <v>0</v>
      </c>
    </row>
    <row r="579" spans="1:9" ht="38.25" outlineLevel="5" x14ac:dyDescent="0.2">
      <c r="A579" s="4" t="s">
        <v>52</v>
      </c>
      <c r="B579" s="5" t="s">
        <v>378</v>
      </c>
      <c r="C579" s="5" t="s">
        <v>423</v>
      </c>
      <c r="D579" s="5" t="s">
        <v>424</v>
      </c>
      <c r="E579" s="5" t="s">
        <v>54</v>
      </c>
      <c r="F579" s="12"/>
      <c r="G579" s="12"/>
      <c r="H579" s="11"/>
      <c r="I579" s="12">
        <f t="shared" si="17"/>
        <v>0</v>
      </c>
    </row>
    <row r="580" spans="1:9" ht="13.5" outlineLevel="5" x14ac:dyDescent="0.2">
      <c r="A580" s="4" t="s">
        <v>63</v>
      </c>
      <c r="B580" s="5" t="s">
        <v>378</v>
      </c>
      <c r="C580" s="5" t="s">
        <v>423</v>
      </c>
      <c r="D580" s="5" t="s">
        <v>424</v>
      </c>
      <c r="E580" s="5" t="s">
        <v>64</v>
      </c>
      <c r="F580" s="12">
        <v>100000</v>
      </c>
      <c r="G580" s="12">
        <v>100000</v>
      </c>
      <c r="H580" s="11">
        <f t="shared" si="16"/>
        <v>100</v>
      </c>
      <c r="I580" s="12">
        <f t="shared" si="17"/>
        <v>0</v>
      </c>
    </row>
    <row r="581" spans="1:9" ht="38.25" outlineLevel="5" x14ac:dyDescent="0.2">
      <c r="A581" s="4" t="s">
        <v>52</v>
      </c>
      <c r="B581" s="5" t="s">
        <v>378</v>
      </c>
      <c r="C581" s="5" t="s">
        <v>423</v>
      </c>
      <c r="D581" s="5" t="s">
        <v>62</v>
      </c>
      <c r="E581" s="5" t="s">
        <v>54</v>
      </c>
      <c r="F581" s="12"/>
      <c r="G581" s="12"/>
      <c r="H581" s="11"/>
      <c r="I581" s="12">
        <f t="shared" si="17"/>
        <v>0</v>
      </c>
    </row>
    <row r="582" spans="1:9" ht="13.5" outlineLevel="5" x14ac:dyDescent="0.2">
      <c r="A582" s="4" t="s">
        <v>63</v>
      </c>
      <c r="B582" s="5" t="s">
        <v>378</v>
      </c>
      <c r="C582" s="5" t="s">
        <v>423</v>
      </c>
      <c r="D582" s="5" t="s">
        <v>62</v>
      </c>
      <c r="E582" s="5" t="s">
        <v>64</v>
      </c>
      <c r="F582" s="12">
        <v>75000</v>
      </c>
      <c r="G582" s="12">
        <v>75000</v>
      </c>
      <c r="H582" s="11">
        <f t="shared" si="16"/>
        <v>100</v>
      </c>
      <c r="I582" s="12">
        <f t="shared" si="17"/>
        <v>0</v>
      </c>
    </row>
    <row r="583" spans="1:9" ht="25.5" x14ac:dyDescent="0.2">
      <c r="A583" s="2" t="s">
        <v>425</v>
      </c>
      <c r="B583" s="3" t="s">
        <v>426</v>
      </c>
      <c r="C583" s="3" t="s">
        <v>0</v>
      </c>
      <c r="D583" s="3" t="s">
        <v>0</v>
      </c>
      <c r="E583" s="3" t="s">
        <v>0</v>
      </c>
      <c r="F583" s="10">
        <v>61465539.950000003</v>
      </c>
      <c r="G583" s="10">
        <v>23406692.010000002</v>
      </c>
      <c r="H583" s="11">
        <f t="shared" si="16"/>
        <v>38.080999579667733</v>
      </c>
      <c r="I583" s="12">
        <f t="shared" si="17"/>
        <v>-38058847.939999998</v>
      </c>
    </row>
    <row r="584" spans="1:9" ht="13.5" outlineLevel="1" x14ac:dyDescent="0.2">
      <c r="A584" s="2" t="s">
        <v>94</v>
      </c>
      <c r="B584" s="3" t="s">
        <v>426</v>
      </c>
      <c r="C584" s="3" t="s">
        <v>95</v>
      </c>
      <c r="D584" s="3" t="s">
        <v>0</v>
      </c>
      <c r="E584" s="3" t="s">
        <v>0</v>
      </c>
      <c r="F584" s="10">
        <v>8977598.4600000009</v>
      </c>
      <c r="G584" s="10">
        <v>599150.81999999995</v>
      </c>
      <c r="H584" s="11">
        <f t="shared" si="16"/>
        <v>6.6738429288137251</v>
      </c>
      <c r="I584" s="12">
        <f t="shared" si="17"/>
        <v>-8378447.6400000006</v>
      </c>
    </row>
    <row r="585" spans="1:9" ht="13.5" outlineLevel="2" x14ac:dyDescent="0.2">
      <c r="A585" s="2" t="s">
        <v>187</v>
      </c>
      <c r="B585" s="3" t="s">
        <v>426</v>
      </c>
      <c r="C585" s="3" t="s">
        <v>188</v>
      </c>
      <c r="D585" s="3" t="s">
        <v>0</v>
      </c>
      <c r="E585" s="3" t="s">
        <v>0</v>
      </c>
      <c r="F585" s="10">
        <v>4725000</v>
      </c>
      <c r="G585" s="10"/>
      <c r="H585" s="11">
        <f t="shared" ref="H585:H609" si="18">G585/F585*100</f>
        <v>0</v>
      </c>
      <c r="I585" s="12">
        <f t="shared" ref="I585:I609" si="19">G585-F585</f>
        <v>-4725000</v>
      </c>
    </row>
    <row r="586" spans="1:9" ht="13.5" outlineLevel="3" x14ac:dyDescent="0.2">
      <c r="A586" s="2" t="s">
        <v>59</v>
      </c>
      <c r="B586" s="3" t="s">
        <v>426</v>
      </c>
      <c r="C586" s="3" t="s">
        <v>188</v>
      </c>
      <c r="D586" s="3" t="s">
        <v>60</v>
      </c>
      <c r="E586" s="3" t="s">
        <v>0</v>
      </c>
      <c r="F586" s="10">
        <v>4725000</v>
      </c>
      <c r="G586" s="10"/>
      <c r="H586" s="11">
        <f t="shared" si="18"/>
        <v>0</v>
      </c>
      <c r="I586" s="12">
        <f t="shared" si="19"/>
        <v>-4725000</v>
      </c>
    </row>
    <row r="587" spans="1:9" ht="13.5" outlineLevel="5" x14ac:dyDescent="0.2">
      <c r="A587" s="4" t="s">
        <v>11</v>
      </c>
      <c r="B587" s="5" t="s">
        <v>426</v>
      </c>
      <c r="C587" s="5" t="s">
        <v>188</v>
      </c>
      <c r="D587" s="5" t="s">
        <v>194</v>
      </c>
      <c r="E587" s="5" t="s">
        <v>12</v>
      </c>
      <c r="F587" s="12">
        <v>4725000</v>
      </c>
      <c r="G587" s="12"/>
      <c r="H587" s="11">
        <f t="shared" si="18"/>
        <v>0</v>
      </c>
      <c r="I587" s="12">
        <f t="shared" si="19"/>
        <v>-4725000</v>
      </c>
    </row>
    <row r="588" spans="1:9" ht="13.5" outlineLevel="2" x14ac:dyDescent="0.2">
      <c r="A588" s="2" t="s">
        <v>102</v>
      </c>
      <c r="B588" s="3" t="s">
        <v>426</v>
      </c>
      <c r="C588" s="3" t="s">
        <v>103</v>
      </c>
      <c r="D588" s="3" t="s">
        <v>0</v>
      </c>
      <c r="E588" s="3" t="s">
        <v>0</v>
      </c>
      <c r="F588" s="10">
        <v>4252598.46</v>
      </c>
      <c r="G588" s="10">
        <v>599150.81999999995</v>
      </c>
      <c r="H588" s="11">
        <f t="shared" si="18"/>
        <v>14.089052273230612</v>
      </c>
      <c r="I588" s="12">
        <f t="shared" si="19"/>
        <v>-3653447.64</v>
      </c>
    </row>
    <row r="589" spans="1:9" ht="38.25" outlineLevel="3" x14ac:dyDescent="0.2">
      <c r="A589" s="2" t="s">
        <v>7</v>
      </c>
      <c r="B589" s="3" t="s">
        <v>426</v>
      </c>
      <c r="C589" s="3" t="s">
        <v>103</v>
      </c>
      <c r="D589" s="3" t="s">
        <v>8</v>
      </c>
      <c r="E589" s="3" t="s">
        <v>0</v>
      </c>
      <c r="F589" s="10">
        <v>4252598.46</v>
      </c>
      <c r="G589" s="10">
        <v>599150.81999999995</v>
      </c>
      <c r="H589" s="11">
        <f t="shared" si="18"/>
        <v>14.089052273230612</v>
      </c>
      <c r="I589" s="12">
        <f t="shared" si="19"/>
        <v>-3653447.64</v>
      </c>
    </row>
    <row r="590" spans="1:9" ht="13.5" outlineLevel="4" x14ac:dyDescent="0.2">
      <c r="A590" s="2" t="s">
        <v>15</v>
      </c>
      <c r="B590" s="3" t="s">
        <v>426</v>
      </c>
      <c r="C590" s="3" t="s">
        <v>103</v>
      </c>
      <c r="D590" s="3" t="s">
        <v>16</v>
      </c>
      <c r="E590" s="3" t="s">
        <v>0</v>
      </c>
      <c r="F590" s="10">
        <v>4252598.46</v>
      </c>
      <c r="G590" s="10">
        <v>599150.81999999995</v>
      </c>
      <c r="H590" s="11">
        <f t="shared" si="18"/>
        <v>14.089052273230612</v>
      </c>
      <c r="I590" s="12">
        <f t="shared" si="19"/>
        <v>-3653447.64</v>
      </c>
    </row>
    <row r="591" spans="1:9" ht="13.5" outlineLevel="5" x14ac:dyDescent="0.2">
      <c r="A591" s="4" t="s">
        <v>11</v>
      </c>
      <c r="B591" s="5" t="s">
        <v>426</v>
      </c>
      <c r="C591" s="5" t="s">
        <v>103</v>
      </c>
      <c r="D591" s="5" t="s">
        <v>16</v>
      </c>
      <c r="E591" s="5" t="s">
        <v>12</v>
      </c>
      <c r="F591" s="12">
        <v>4252598.46</v>
      </c>
      <c r="G591" s="12">
        <v>599150.81999999995</v>
      </c>
      <c r="H591" s="11">
        <f t="shared" si="18"/>
        <v>14.089052273230612</v>
      </c>
      <c r="I591" s="12">
        <f t="shared" si="19"/>
        <v>-3653447.64</v>
      </c>
    </row>
    <row r="592" spans="1:9" ht="13.5" outlineLevel="1" x14ac:dyDescent="0.2">
      <c r="A592" s="2" t="s">
        <v>113</v>
      </c>
      <c r="B592" s="3" t="s">
        <v>426</v>
      </c>
      <c r="C592" s="3" t="s">
        <v>114</v>
      </c>
      <c r="D592" s="3" t="s">
        <v>0</v>
      </c>
      <c r="E592" s="3" t="s">
        <v>0</v>
      </c>
      <c r="F592" s="10">
        <v>52450840.539999999</v>
      </c>
      <c r="G592" s="10">
        <v>22807541.190000001</v>
      </c>
      <c r="H592" s="11">
        <f t="shared" si="18"/>
        <v>43.483652416602439</v>
      </c>
      <c r="I592" s="12">
        <f t="shared" si="19"/>
        <v>-29643299.349999998</v>
      </c>
    </row>
    <row r="593" spans="1:9" ht="13.5" outlineLevel="2" x14ac:dyDescent="0.2">
      <c r="A593" s="2" t="s">
        <v>195</v>
      </c>
      <c r="B593" s="3" t="s">
        <v>426</v>
      </c>
      <c r="C593" s="3" t="s">
        <v>196</v>
      </c>
      <c r="D593" s="3" t="s">
        <v>0</v>
      </c>
      <c r="E593" s="3" t="s">
        <v>0</v>
      </c>
      <c r="F593" s="10">
        <v>41360555.299999997</v>
      </c>
      <c r="G593" s="10">
        <v>22807541.190000001</v>
      </c>
      <c r="H593" s="11">
        <f t="shared" si="18"/>
        <v>55.143218036049923</v>
      </c>
      <c r="I593" s="12">
        <f t="shared" si="19"/>
        <v>-18553014.109999996</v>
      </c>
    </row>
    <row r="594" spans="1:9" ht="25.5" outlineLevel="3" x14ac:dyDescent="0.2">
      <c r="A594" s="2" t="s">
        <v>197</v>
      </c>
      <c r="B594" s="3" t="s">
        <v>426</v>
      </c>
      <c r="C594" s="3" t="s">
        <v>196</v>
      </c>
      <c r="D594" s="3" t="s">
        <v>198</v>
      </c>
      <c r="E594" s="3" t="s">
        <v>0</v>
      </c>
      <c r="F594" s="10">
        <v>40228241.490000002</v>
      </c>
      <c r="G594" s="10">
        <v>22386747.600000001</v>
      </c>
      <c r="H594" s="11">
        <f t="shared" si="18"/>
        <v>55.649331839585713</v>
      </c>
      <c r="I594" s="12">
        <f t="shared" si="19"/>
        <v>-17841493.890000001</v>
      </c>
    </row>
    <row r="595" spans="1:9" ht="51" outlineLevel="4" x14ac:dyDescent="0.2">
      <c r="A595" s="2" t="s">
        <v>427</v>
      </c>
      <c r="B595" s="3" t="s">
        <v>426</v>
      </c>
      <c r="C595" s="3" t="s">
        <v>196</v>
      </c>
      <c r="D595" s="3" t="s">
        <v>428</v>
      </c>
      <c r="E595" s="3" t="s">
        <v>0</v>
      </c>
      <c r="F595" s="10">
        <v>40228241.490000002</v>
      </c>
      <c r="G595" s="10">
        <v>22386747.600000001</v>
      </c>
      <c r="H595" s="11">
        <f t="shared" si="18"/>
        <v>55.649331839585713</v>
      </c>
      <c r="I595" s="12">
        <f t="shared" si="19"/>
        <v>-17841493.890000001</v>
      </c>
    </row>
    <row r="596" spans="1:9" ht="13.5" outlineLevel="5" x14ac:dyDescent="0.2">
      <c r="A596" s="4" t="s">
        <v>429</v>
      </c>
      <c r="B596" s="5" t="s">
        <v>426</v>
      </c>
      <c r="C596" s="5" t="s">
        <v>196</v>
      </c>
      <c r="D596" s="5" t="s">
        <v>430</v>
      </c>
      <c r="E596" s="5" t="s">
        <v>431</v>
      </c>
      <c r="F596" s="12">
        <v>40228241.490000002</v>
      </c>
      <c r="G596" s="12">
        <v>22386747.600000001</v>
      </c>
      <c r="H596" s="11">
        <f t="shared" si="18"/>
        <v>55.649331839585713</v>
      </c>
      <c r="I596" s="12">
        <f t="shared" si="19"/>
        <v>-17841493.890000001</v>
      </c>
    </row>
    <row r="597" spans="1:9" ht="13.5" outlineLevel="3" x14ac:dyDescent="0.2">
      <c r="A597" s="2" t="s">
        <v>59</v>
      </c>
      <c r="B597" s="3" t="s">
        <v>426</v>
      </c>
      <c r="C597" s="3" t="s">
        <v>196</v>
      </c>
      <c r="D597" s="3" t="s">
        <v>60</v>
      </c>
      <c r="E597" s="3" t="s">
        <v>0</v>
      </c>
      <c r="F597" s="10">
        <v>1132313.81</v>
      </c>
      <c r="G597" s="10">
        <v>420793.59</v>
      </c>
      <c r="H597" s="11">
        <f t="shared" si="18"/>
        <v>37.162276595390111</v>
      </c>
      <c r="I597" s="12">
        <f t="shared" si="19"/>
        <v>-711520.22</v>
      </c>
    </row>
    <row r="598" spans="1:9" ht="13.5" outlineLevel="5" x14ac:dyDescent="0.2">
      <c r="A598" s="4" t="s">
        <v>429</v>
      </c>
      <c r="B598" s="5" t="s">
        <v>426</v>
      </c>
      <c r="C598" s="5" t="s">
        <v>196</v>
      </c>
      <c r="D598" s="5" t="s">
        <v>432</v>
      </c>
      <c r="E598" s="5" t="s">
        <v>431</v>
      </c>
      <c r="F598" s="12">
        <v>1132313.81</v>
      </c>
      <c r="G598" s="12">
        <v>420793.59</v>
      </c>
      <c r="H598" s="11">
        <f t="shared" si="18"/>
        <v>37.162276595390111</v>
      </c>
      <c r="I598" s="12">
        <f t="shared" si="19"/>
        <v>-711520.22</v>
      </c>
    </row>
    <row r="599" spans="1:9" ht="13.5" outlineLevel="2" x14ac:dyDescent="0.2">
      <c r="A599" s="2" t="s">
        <v>115</v>
      </c>
      <c r="B599" s="3" t="s">
        <v>426</v>
      </c>
      <c r="C599" s="3" t="s">
        <v>116</v>
      </c>
      <c r="D599" s="3" t="s">
        <v>0</v>
      </c>
      <c r="E599" s="3" t="s">
        <v>0</v>
      </c>
      <c r="F599" s="10">
        <v>11090285.24</v>
      </c>
      <c r="G599" s="10"/>
      <c r="H599" s="11">
        <f t="shared" si="18"/>
        <v>0</v>
      </c>
      <c r="I599" s="12">
        <f t="shared" si="19"/>
        <v>-11090285.24</v>
      </c>
    </row>
    <row r="600" spans="1:9" ht="13.5" outlineLevel="3" x14ac:dyDescent="0.2">
      <c r="A600" s="2" t="s">
        <v>59</v>
      </c>
      <c r="B600" s="3" t="s">
        <v>426</v>
      </c>
      <c r="C600" s="3" t="s">
        <v>116</v>
      </c>
      <c r="D600" s="3" t="s">
        <v>60</v>
      </c>
      <c r="E600" s="3" t="s">
        <v>0</v>
      </c>
      <c r="F600" s="10">
        <v>11090285.24</v>
      </c>
      <c r="G600" s="10"/>
      <c r="H600" s="11">
        <f t="shared" si="18"/>
        <v>0</v>
      </c>
      <c r="I600" s="12">
        <f t="shared" si="19"/>
        <v>-11090285.24</v>
      </c>
    </row>
    <row r="601" spans="1:9" ht="13.5" outlineLevel="4" x14ac:dyDescent="0.2">
      <c r="A601" s="2" t="s">
        <v>59</v>
      </c>
      <c r="B601" s="3" t="s">
        <v>426</v>
      </c>
      <c r="C601" s="3" t="s">
        <v>116</v>
      </c>
      <c r="D601" s="3" t="s">
        <v>60</v>
      </c>
      <c r="E601" s="3" t="s">
        <v>0</v>
      </c>
      <c r="F601" s="10">
        <v>4772069.24</v>
      </c>
      <c r="G601" s="10"/>
      <c r="H601" s="11">
        <f t="shared" si="18"/>
        <v>0</v>
      </c>
      <c r="I601" s="12">
        <f t="shared" si="19"/>
        <v>-4772069.24</v>
      </c>
    </row>
    <row r="602" spans="1:9" ht="13.5" outlineLevel="5" x14ac:dyDescent="0.2">
      <c r="A602" s="4" t="s">
        <v>429</v>
      </c>
      <c r="B602" s="5" t="s">
        <v>426</v>
      </c>
      <c r="C602" s="5" t="s">
        <v>116</v>
      </c>
      <c r="D602" s="5" t="s">
        <v>433</v>
      </c>
      <c r="E602" s="5" t="s">
        <v>431</v>
      </c>
      <c r="F602" s="12">
        <v>4772069.24</v>
      </c>
      <c r="G602" s="12"/>
      <c r="H602" s="11">
        <f t="shared" si="18"/>
        <v>0</v>
      </c>
      <c r="I602" s="12">
        <f t="shared" si="19"/>
        <v>-4772069.24</v>
      </c>
    </row>
    <row r="603" spans="1:9" ht="25.5" outlineLevel="4" x14ac:dyDescent="0.2">
      <c r="A603" s="2" t="s">
        <v>110</v>
      </c>
      <c r="B603" s="3" t="s">
        <v>426</v>
      </c>
      <c r="C603" s="3" t="s">
        <v>116</v>
      </c>
      <c r="D603" s="3" t="s">
        <v>111</v>
      </c>
      <c r="E603" s="3" t="s">
        <v>0</v>
      </c>
      <c r="F603" s="10">
        <v>6318216</v>
      </c>
      <c r="G603" s="10"/>
      <c r="H603" s="11">
        <f t="shared" si="18"/>
        <v>0</v>
      </c>
      <c r="I603" s="12">
        <f t="shared" si="19"/>
        <v>-6318216</v>
      </c>
    </row>
    <row r="604" spans="1:9" ht="13.5" outlineLevel="5" x14ac:dyDescent="0.2">
      <c r="A604" s="4" t="s">
        <v>429</v>
      </c>
      <c r="B604" s="5" t="s">
        <v>426</v>
      </c>
      <c r="C604" s="5" t="s">
        <v>116</v>
      </c>
      <c r="D604" s="5" t="s">
        <v>434</v>
      </c>
      <c r="E604" s="5" t="s">
        <v>431</v>
      </c>
      <c r="F604" s="12">
        <v>6318216</v>
      </c>
      <c r="G604" s="12"/>
      <c r="H604" s="11">
        <f t="shared" si="18"/>
        <v>0</v>
      </c>
      <c r="I604" s="12">
        <f t="shared" si="19"/>
        <v>-6318216</v>
      </c>
    </row>
    <row r="605" spans="1:9" ht="13.5" outlineLevel="1" x14ac:dyDescent="0.2">
      <c r="A605" s="2" t="s">
        <v>117</v>
      </c>
      <c r="B605" s="3" t="s">
        <v>426</v>
      </c>
      <c r="C605" s="3" t="s">
        <v>118</v>
      </c>
      <c r="D605" s="3" t="s">
        <v>0</v>
      </c>
      <c r="E605" s="3" t="s">
        <v>0</v>
      </c>
      <c r="F605" s="10">
        <v>37100.949999999997</v>
      </c>
      <c r="G605" s="10"/>
      <c r="H605" s="11">
        <f t="shared" si="18"/>
        <v>0</v>
      </c>
      <c r="I605" s="12">
        <f t="shared" si="19"/>
        <v>-37100.949999999997</v>
      </c>
    </row>
    <row r="606" spans="1:9" ht="13.5" outlineLevel="2" x14ac:dyDescent="0.2">
      <c r="A606" s="2" t="s">
        <v>119</v>
      </c>
      <c r="B606" s="3" t="s">
        <v>426</v>
      </c>
      <c r="C606" s="3" t="s">
        <v>120</v>
      </c>
      <c r="D606" s="3" t="s">
        <v>0</v>
      </c>
      <c r="E606" s="3" t="s">
        <v>0</v>
      </c>
      <c r="F606" s="10">
        <v>37100.949999999997</v>
      </c>
      <c r="G606" s="10"/>
      <c r="H606" s="11">
        <f t="shared" si="18"/>
        <v>0</v>
      </c>
      <c r="I606" s="12">
        <f t="shared" si="19"/>
        <v>-37100.949999999997</v>
      </c>
    </row>
    <row r="607" spans="1:9" ht="13.5" outlineLevel="3" x14ac:dyDescent="0.2">
      <c r="A607" s="2" t="s">
        <v>59</v>
      </c>
      <c r="B607" s="3" t="s">
        <v>426</v>
      </c>
      <c r="C607" s="3" t="s">
        <v>120</v>
      </c>
      <c r="D607" s="3" t="s">
        <v>60</v>
      </c>
      <c r="E607" s="3" t="s">
        <v>0</v>
      </c>
      <c r="F607" s="10">
        <v>37100.949999999997</v>
      </c>
      <c r="G607" s="10"/>
      <c r="H607" s="11">
        <f t="shared" si="18"/>
        <v>0</v>
      </c>
      <c r="I607" s="12">
        <f t="shared" si="19"/>
        <v>-37100.949999999997</v>
      </c>
    </row>
    <row r="608" spans="1:9" ht="13.5" outlineLevel="5" x14ac:dyDescent="0.2">
      <c r="A608" s="4" t="s">
        <v>429</v>
      </c>
      <c r="B608" s="5" t="s">
        <v>426</v>
      </c>
      <c r="C608" s="5" t="s">
        <v>120</v>
      </c>
      <c r="D608" s="5" t="s">
        <v>435</v>
      </c>
      <c r="E608" s="5" t="s">
        <v>431</v>
      </c>
      <c r="F608" s="12">
        <v>37100.949999999997</v>
      </c>
      <c r="G608" s="12"/>
      <c r="H608" s="11">
        <f t="shared" si="18"/>
        <v>0</v>
      </c>
      <c r="I608" s="12">
        <f t="shared" si="19"/>
        <v>-37100.949999999997</v>
      </c>
    </row>
    <row r="609" spans="1:9" ht="13.5" x14ac:dyDescent="0.25">
      <c r="A609" s="6" t="s">
        <v>436</v>
      </c>
      <c r="B609" s="7"/>
      <c r="C609" s="7"/>
      <c r="D609" s="7"/>
      <c r="E609" s="7"/>
      <c r="F609" s="10">
        <v>1309969549.1500001</v>
      </c>
      <c r="G609" s="10">
        <v>324589834.27999997</v>
      </c>
      <c r="H609" s="11">
        <f t="shared" si="18"/>
        <v>24.778425917657138</v>
      </c>
      <c r="I609" s="12">
        <f t="shared" si="19"/>
        <v>-985379714.87000012</v>
      </c>
    </row>
    <row r="610" spans="1:9" ht="24" customHeight="1" x14ac:dyDescent="0.2">
      <c r="A610" s="8" t="s">
        <v>445</v>
      </c>
      <c r="B610" s="1"/>
      <c r="C610" s="1"/>
      <c r="D610" s="1"/>
      <c r="E610" s="1"/>
      <c r="F610" s="14">
        <f t="shared" ref="F610:G610" si="20">F611</f>
        <v>66987748.109999999</v>
      </c>
      <c r="G610" s="14">
        <f t="shared" si="20"/>
        <v>119338304.86</v>
      </c>
      <c r="H610" s="13"/>
      <c r="I610" s="13"/>
    </row>
    <row r="611" spans="1:9" ht="24.75" customHeight="1" x14ac:dyDescent="0.2">
      <c r="A611" s="9" t="s">
        <v>446</v>
      </c>
      <c r="B611" s="1"/>
      <c r="C611" s="1"/>
      <c r="D611" s="1"/>
      <c r="E611" s="1"/>
      <c r="F611" s="15">
        <v>66987748.109999999</v>
      </c>
      <c r="G611" s="15">
        <v>119338304.86</v>
      </c>
      <c r="H611" s="13"/>
      <c r="I611" s="13"/>
    </row>
    <row r="612" spans="1:9" ht="12.75" customHeight="1" x14ac:dyDescent="0.2">
      <c r="A612" s="8" t="s">
        <v>447</v>
      </c>
      <c r="B612" s="1"/>
      <c r="C612" s="1"/>
      <c r="D612" s="1"/>
      <c r="E612" s="1"/>
      <c r="F612" s="16">
        <f t="shared" ref="F612:G612" si="21">F610+F609</f>
        <v>1376957297.26</v>
      </c>
      <c r="G612" s="16">
        <f t="shared" si="21"/>
        <v>443928139.13999999</v>
      </c>
      <c r="H612" s="13"/>
      <c r="I612" s="13"/>
    </row>
    <row r="613" spans="1:9" ht="12.75" customHeight="1" x14ac:dyDescent="0.2">
      <c r="A613" s="9" t="s">
        <v>448</v>
      </c>
      <c r="B613" s="1"/>
      <c r="C613" s="1"/>
      <c r="D613" s="1"/>
      <c r="E613" s="1"/>
      <c r="F613" s="17"/>
      <c r="G613" s="17"/>
      <c r="H613" s="13"/>
      <c r="I613" s="13"/>
    </row>
    <row r="614" spans="1:9" ht="12.75" customHeight="1" x14ac:dyDescent="0.2">
      <c r="A614" s="8" t="s">
        <v>449</v>
      </c>
      <c r="B614" s="1"/>
      <c r="C614" s="1"/>
      <c r="D614" s="1"/>
      <c r="E614" s="1"/>
      <c r="F614" s="16">
        <f t="shared" ref="F614:G614" si="22">F612</f>
        <v>1376957297.26</v>
      </c>
      <c r="G614" s="16">
        <f t="shared" si="22"/>
        <v>443928139.13999999</v>
      </c>
      <c r="H614" s="13"/>
      <c r="I614" s="13"/>
    </row>
  </sheetData>
  <mergeCells count="10">
    <mergeCell ref="B1:F1"/>
    <mergeCell ref="A3:I3"/>
    <mergeCell ref="H6:I6"/>
    <mergeCell ref="A6:A7"/>
    <mergeCell ref="B6:B7"/>
    <mergeCell ref="C6:C7"/>
    <mergeCell ref="D6:D7"/>
    <mergeCell ref="E6:E7"/>
    <mergeCell ref="G6:G7"/>
    <mergeCell ref="F6:F7"/>
  </mergeCells>
  <pageMargins left="0.15748031496062992" right="0.15748031496062992" top="0" bottom="0" header="0.51181102362204722" footer="0.51181102362204722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Бюджет!SIGN</vt:lpstr>
      <vt:lpstr>Бюджет!Заголовки_для_печати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тэс</cp:lastModifiedBy>
  <cp:lastPrinted>2012-06-04T05:05:02Z</cp:lastPrinted>
  <dcterms:created xsi:type="dcterms:W3CDTF">2002-03-11T10:22:12Z</dcterms:created>
  <dcterms:modified xsi:type="dcterms:W3CDTF">2013-08-16T09:14:51Z</dcterms:modified>
</cp:coreProperties>
</file>