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930" yWindow="375" windowWidth="15450" windowHeight="10200"/>
  </bookViews>
  <sheets>
    <sheet name="Бюджет" sheetId="3" r:id="rId1"/>
  </sheets>
  <definedNames>
    <definedName name="APPT" localSheetId="0">Бюджет!$A$13</definedName>
    <definedName name="FIO" localSheetId="0">Бюджет!$F$13</definedName>
    <definedName name="SIGN" localSheetId="0">Бюджет!$A$13:$H$14</definedName>
    <definedName name="_xlnm.Print_Titles" localSheetId="0">Бюджет!$4:$5</definedName>
  </definedNames>
  <calcPr calcId="145621" refMode="R1C1"/>
</workbook>
</file>

<file path=xl/calcChain.xml><?xml version="1.0" encoding="utf-8"?>
<calcChain xmlns="http://schemas.openxmlformats.org/spreadsheetml/2006/main">
  <c r="G701" i="3" l="1"/>
  <c r="F701" i="3"/>
  <c r="G703" i="3"/>
  <c r="F703" i="3"/>
  <c r="H7" i="3"/>
  <c r="I7" i="3"/>
  <c r="H8" i="3"/>
  <c r="I8" i="3"/>
  <c r="H9" i="3"/>
  <c r="I9" i="3"/>
  <c r="H10" i="3"/>
  <c r="I10" i="3"/>
  <c r="H11" i="3"/>
  <c r="I11" i="3"/>
  <c r="H12" i="3"/>
  <c r="I12" i="3"/>
  <c r="H13" i="3"/>
  <c r="I13" i="3"/>
  <c r="H14" i="3"/>
  <c r="I14" i="3"/>
  <c r="H15" i="3"/>
  <c r="I15" i="3"/>
  <c r="H16" i="3"/>
  <c r="I16" i="3"/>
  <c r="H17" i="3"/>
  <c r="I17" i="3"/>
  <c r="H18" i="3"/>
  <c r="I18" i="3"/>
  <c r="H19" i="3"/>
  <c r="I19" i="3"/>
  <c r="H20" i="3"/>
  <c r="I20" i="3"/>
  <c r="H21" i="3"/>
  <c r="I21" i="3"/>
  <c r="H22" i="3"/>
  <c r="I22" i="3"/>
  <c r="H23" i="3"/>
  <c r="I23" i="3"/>
  <c r="H24" i="3"/>
  <c r="I24" i="3"/>
  <c r="H25" i="3"/>
  <c r="I25" i="3"/>
  <c r="H26" i="3"/>
  <c r="I26" i="3"/>
  <c r="H27" i="3"/>
  <c r="I27" i="3"/>
  <c r="H28" i="3"/>
  <c r="I28" i="3"/>
  <c r="H29" i="3"/>
  <c r="I29" i="3"/>
  <c r="H30" i="3"/>
  <c r="I30" i="3"/>
  <c r="H31" i="3"/>
  <c r="I31" i="3"/>
  <c r="H32" i="3"/>
  <c r="I32" i="3"/>
  <c r="H33" i="3"/>
  <c r="I33" i="3"/>
  <c r="H34" i="3"/>
  <c r="I34" i="3"/>
  <c r="H35" i="3"/>
  <c r="I35" i="3"/>
  <c r="H36" i="3"/>
  <c r="I36" i="3"/>
  <c r="H37" i="3"/>
  <c r="I37" i="3"/>
  <c r="H38" i="3"/>
  <c r="I38" i="3"/>
  <c r="H39" i="3"/>
  <c r="I39" i="3"/>
  <c r="H40" i="3"/>
  <c r="I40" i="3"/>
  <c r="H41" i="3"/>
  <c r="I41" i="3"/>
  <c r="H42" i="3"/>
  <c r="I42" i="3"/>
  <c r="H43" i="3"/>
  <c r="I43" i="3"/>
  <c r="H44" i="3"/>
  <c r="I44" i="3"/>
  <c r="H45" i="3"/>
  <c r="I45" i="3"/>
  <c r="H46" i="3"/>
  <c r="I46" i="3"/>
  <c r="H47" i="3"/>
  <c r="I47" i="3"/>
  <c r="H48" i="3"/>
  <c r="I48" i="3"/>
  <c r="H49" i="3"/>
  <c r="I49" i="3"/>
  <c r="H50" i="3"/>
  <c r="I50" i="3"/>
  <c r="H51" i="3"/>
  <c r="I51" i="3"/>
  <c r="H52" i="3"/>
  <c r="I52" i="3"/>
  <c r="H53" i="3"/>
  <c r="I53" i="3"/>
  <c r="H54" i="3"/>
  <c r="I54" i="3"/>
  <c r="H55" i="3"/>
  <c r="I55" i="3"/>
  <c r="H56" i="3"/>
  <c r="I56" i="3"/>
  <c r="H57" i="3"/>
  <c r="I57" i="3"/>
  <c r="H58" i="3"/>
  <c r="I58" i="3"/>
  <c r="H59" i="3"/>
  <c r="I59" i="3"/>
  <c r="H60" i="3"/>
  <c r="I60" i="3"/>
  <c r="H61" i="3"/>
  <c r="I61" i="3"/>
  <c r="H62" i="3"/>
  <c r="I62" i="3"/>
  <c r="H63" i="3"/>
  <c r="I63" i="3"/>
  <c r="H64" i="3"/>
  <c r="I64" i="3"/>
  <c r="H65" i="3"/>
  <c r="I65" i="3"/>
  <c r="H66" i="3"/>
  <c r="I66" i="3"/>
  <c r="H67" i="3"/>
  <c r="I67" i="3"/>
  <c r="H68" i="3"/>
  <c r="I68" i="3"/>
  <c r="H69" i="3"/>
  <c r="I69" i="3"/>
  <c r="H70" i="3"/>
  <c r="I70" i="3"/>
  <c r="H71" i="3"/>
  <c r="I71" i="3"/>
  <c r="H72" i="3"/>
  <c r="I72" i="3"/>
  <c r="H73" i="3"/>
  <c r="I73" i="3"/>
  <c r="H74" i="3"/>
  <c r="I74" i="3"/>
  <c r="H75" i="3"/>
  <c r="I75" i="3"/>
  <c r="H76" i="3"/>
  <c r="I76" i="3"/>
  <c r="H77" i="3"/>
  <c r="I77" i="3"/>
  <c r="H78" i="3"/>
  <c r="I78" i="3"/>
  <c r="H79" i="3"/>
  <c r="I79" i="3"/>
  <c r="H80" i="3"/>
  <c r="I80" i="3"/>
  <c r="H81" i="3"/>
  <c r="I81" i="3"/>
  <c r="H82" i="3"/>
  <c r="I82" i="3"/>
  <c r="H83" i="3"/>
  <c r="I83" i="3"/>
  <c r="H84" i="3"/>
  <c r="I84" i="3"/>
  <c r="H85" i="3"/>
  <c r="I85" i="3"/>
  <c r="H86" i="3"/>
  <c r="I86" i="3"/>
  <c r="H87" i="3"/>
  <c r="I87" i="3"/>
  <c r="H88" i="3"/>
  <c r="I88" i="3"/>
  <c r="H89" i="3"/>
  <c r="I89" i="3"/>
  <c r="H90" i="3"/>
  <c r="I90" i="3"/>
  <c r="H91" i="3"/>
  <c r="I91" i="3"/>
  <c r="H92" i="3"/>
  <c r="I92" i="3"/>
  <c r="H93" i="3"/>
  <c r="I93" i="3"/>
  <c r="H94" i="3"/>
  <c r="I94" i="3"/>
  <c r="H95" i="3"/>
  <c r="I95" i="3"/>
  <c r="H96" i="3"/>
  <c r="I96" i="3"/>
  <c r="H97" i="3"/>
  <c r="I97" i="3"/>
  <c r="H98" i="3"/>
  <c r="I98" i="3"/>
  <c r="H99" i="3"/>
  <c r="I99" i="3"/>
  <c r="H100" i="3"/>
  <c r="I100" i="3"/>
  <c r="H101" i="3"/>
  <c r="I101" i="3"/>
  <c r="H102" i="3"/>
  <c r="I102" i="3"/>
  <c r="H103" i="3"/>
  <c r="I103" i="3"/>
  <c r="H104" i="3"/>
  <c r="I104" i="3"/>
  <c r="H105" i="3"/>
  <c r="I105" i="3"/>
  <c r="H106" i="3"/>
  <c r="I106" i="3"/>
  <c r="H107" i="3"/>
  <c r="I107" i="3"/>
  <c r="H108" i="3"/>
  <c r="I108" i="3"/>
  <c r="H109" i="3"/>
  <c r="I109" i="3"/>
  <c r="H110" i="3"/>
  <c r="I110" i="3"/>
  <c r="H111" i="3"/>
  <c r="I111" i="3"/>
  <c r="H112" i="3"/>
  <c r="I112" i="3"/>
  <c r="H113" i="3"/>
  <c r="I113" i="3"/>
  <c r="H114" i="3"/>
  <c r="I114" i="3"/>
  <c r="H115" i="3"/>
  <c r="I115" i="3"/>
  <c r="H116" i="3"/>
  <c r="I116" i="3"/>
  <c r="H117" i="3"/>
  <c r="I117" i="3"/>
  <c r="H118" i="3"/>
  <c r="I118" i="3"/>
  <c r="H119" i="3"/>
  <c r="I119" i="3"/>
  <c r="H120" i="3"/>
  <c r="I120" i="3"/>
  <c r="H121" i="3"/>
  <c r="I121" i="3"/>
  <c r="H122" i="3"/>
  <c r="I122" i="3"/>
  <c r="H123" i="3"/>
  <c r="I123" i="3"/>
  <c r="H124" i="3"/>
  <c r="I124" i="3"/>
  <c r="H125" i="3"/>
  <c r="I125" i="3"/>
  <c r="H126" i="3"/>
  <c r="I126" i="3"/>
  <c r="H127" i="3"/>
  <c r="I127" i="3"/>
  <c r="H128" i="3"/>
  <c r="I128" i="3"/>
  <c r="H129" i="3"/>
  <c r="I129" i="3"/>
  <c r="H130" i="3"/>
  <c r="I130" i="3"/>
  <c r="H131" i="3"/>
  <c r="I131" i="3"/>
  <c r="H132" i="3"/>
  <c r="I132" i="3"/>
  <c r="H133" i="3"/>
  <c r="I133" i="3"/>
  <c r="H134" i="3"/>
  <c r="I134" i="3"/>
  <c r="H135" i="3"/>
  <c r="I135" i="3"/>
  <c r="H136" i="3"/>
  <c r="I136" i="3"/>
  <c r="H137" i="3"/>
  <c r="I137" i="3"/>
  <c r="H138" i="3"/>
  <c r="I138" i="3"/>
  <c r="H139" i="3"/>
  <c r="I139" i="3"/>
  <c r="H140" i="3"/>
  <c r="I140" i="3"/>
  <c r="H141" i="3"/>
  <c r="I141" i="3"/>
  <c r="H142" i="3"/>
  <c r="I142" i="3"/>
  <c r="H143" i="3"/>
  <c r="I143" i="3"/>
  <c r="H144" i="3"/>
  <c r="I144" i="3"/>
  <c r="H145" i="3"/>
  <c r="I145" i="3"/>
  <c r="H146" i="3"/>
  <c r="I146" i="3"/>
  <c r="H147" i="3"/>
  <c r="I147" i="3"/>
  <c r="H148" i="3"/>
  <c r="I148" i="3"/>
  <c r="H149" i="3"/>
  <c r="I149" i="3"/>
  <c r="H150" i="3"/>
  <c r="I150" i="3"/>
  <c r="H151" i="3"/>
  <c r="I151" i="3"/>
  <c r="H152" i="3"/>
  <c r="I152" i="3"/>
  <c r="H153" i="3"/>
  <c r="I153" i="3"/>
  <c r="H154" i="3"/>
  <c r="I154" i="3"/>
  <c r="H155" i="3"/>
  <c r="I155" i="3"/>
  <c r="H156" i="3"/>
  <c r="I156" i="3"/>
  <c r="H157" i="3"/>
  <c r="I157" i="3"/>
  <c r="H158" i="3"/>
  <c r="I158" i="3"/>
  <c r="H159" i="3"/>
  <c r="I159" i="3"/>
  <c r="H160" i="3"/>
  <c r="I160" i="3"/>
  <c r="H161" i="3"/>
  <c r="I161" i="3"/>
  <c r="H162" i="3"/>
  <c r="I162" i="3"/>
  <c r="H163" i="3"/>
  <c r="I163" i="3"/>
  <c r="H164" i="3"/>
  <c r="I164" i="3"/>
  <c r="H165" i="3"/>
  <c r="I165" i="3"/>
  <c r="H166" i="3"/>
  <c r="I166" i="3"/>
  <c r="H167" i="3"/>
  <c r="I167" i="3"/>
  <c r="H168" i="3"/>
  <c r="I168" i="3"/>
  <c r="H169" i="3"/>
  <c r="I169" i="3"/>
  <c r="H170" i="3"/>
  <c r="I170" i="3"/>
  <c r="H171" i="3"/>
  <c r="I171" i="3"/>
  <c r="H172" i="3"/>
  <c r="I172" i="3"/>
  <c r="H173" i="3"/>
  <c r="I173" i="3"/>
  <c r="H174" i="3"/>
  <c r="I174" i="3"/>
  <c r="H175" i="3"/>
  <c r="I175" i="3"/>
  <c r="H176" i="3"/>
  <c r="I176" i="3"/>
  <c r="H177" i="3"/>
  <c r="I177" i="3"/>
  <c r="H178" i="3"/>
  <c r="I178" i="3"/>
  <c r="H179" i="3"/>
  <c r="I179" i="3"/>
  <c r="H180" i="3"/>
  <c r="I180" i="3"/>
  <c r="H181" i="3"/>
  <c r="I181" i="3"/>
  <c r="H182" i="3"/>
  <c r="I182" i="3"/>
  <c r="H183" i="3"/>
  <c r="I183" i="3"/>
  <c r="H184" i="3"/>
  <c r="I184" i="3"/>
  <c r="H185" i="3"/>
  <c r="I185" i="3"/>
  <c r="H186" i="3"/>
  <c r="I186" i="3"/>
  <c r="H187" i="3"/>
  <c r="I187" i="3"/>
  <c r="H188" i="3"/>
  <c r="I188" i="3"/>
  <c r="H189" i="3"/>
  <c r="I189" i="3"/>
  <c r="H190" i="3"/>
  <c r="I190" i="3"/>
  <c r="H191" i="3"/>
  <c r="I191" i="3"/>
  <c r="H192" i="3"/>
  <c r="I192" i="3"/>
  <c r="H193" i="3"/>
  <c r="I193" i="3"/>
  <c r="H194" i="3"/>
  <c r="I194" i="3"/>
  <c r="H195" i="3"/>
  <c r="I195" i="3"/>
  <c r="H196" i="3"/>
  <c r="I196" i="3"/>
  <c r="H197" i="3"/>
  <c r="I197" i="3"/>
  <c r="H198" i="3"/>
  <c r="I198" i="3"/>
  <c r="H199" i="3"/>
  <c r="I199" i="3"/>
  <c r="H200" i="3"/>
  <c r="I200" i="3"/>
  <c r="H201" i="3"/>
  <c r="I201" i="3"/>
  <c r="H202" i="3"/>
  <c r="I202" i="3"/>
  <c r="H203" i="3"/>
  <c r="I203" i="3"/>
  <c r="H204" i="3"/>
  <c r="I204" i="3"/>
  <c r="H205" i="3"/>
  <c r="I205" i="3"/>
  <c r="H206" i="3"/>
  <c r="I206" i="3"/>
  <c r="H207" i="3"/>
  <c r="I207" i="3"/>
  <c r="H208" i="3"/>
  <c r="I208" i="3"/>
  <c r="H209" i="3"/>
  <c r="I209" i="3"/>
  <c r="H210" i="3"/>
  <c r="I210" i="3"/>
  <c r="H211" i="3"/>
  <c r="I211" i="3"/>
  <c r="H212" i="3"/>
  <c r="I212" i="3"/>
  <c r="H213" i="3"/>
  <c r="I213" i="3"/>
  <c r="H214" i="3"/>
  <c r="I214" i="3"/>
  <c r="H215" i="3"/>
  <c r="I215" i="3"/>
  <c r="H216" i="3"/>
  <c r="I216" i="3"/>
  <c r="H217" i="3"/>
  <c r="I217" i="3"/>
  <c r="H218" i="3"/>
  <c r="I218" i="3"/>
  <c r="H219" i="3"/>
  <c r="I219" i="3"/>
  <c r="H220" i="3"/>
  <c r="I220" i="3"/>
  <c r="H221" i="3"/>
  <c r="I221" i="3"/>
  <c r="H222" i="3"/>
  <c r="I222" i="3"/>
  <c r="H223" i="3"/>
  <c r="I223" i="3"/>
  <c r="H224" i="3"/>
  <c r="I224" i="3"/>
  <c r="H225" i="3"/>
  <c r="I225" i="3"/>
  <c r="H226" i="3"/>
  <c r="I226" i="3"/>
  <c r="H227" i="3"/>
  <c r="I227" i="3"/>
  <c r="H228" i="3"/>
  <c r="I228" i="3"/>
  <c r="H229" i="3"/>
  <c r="I229" i="3"/>
  <c r="H230" i="3"/>
  <c r="I230" i="3"/>
  <c r="H231" i="3"/>
  <c r="I231" i="3"/>
  <c r="H232" i="3"/>
  <c r="I232" i="3"/>
  <c r="H233" i="3"/>
  <c r="I233" i="3"/>
  <c r="H234" i="3"/>
  <c r="I234" i="3"/>
  <c r="H235" i="3"/>
  <c r="I235" i="3"/>
  <c r="H236" i="3"/>
  <c r="I236" i="3"/>
  <c r="H237" i="3"/>
  <c r="I237" i="3"/>
  <c r="H238" i="3"/>
  <c r="I238" i="3"/>
  <c r="H239" i="3"/>
  <c r="I239" i="3"/>
  <c r="H240" i="3"/>
  <c r="I240" i="3"/>
  <c r="H241" i="3"/>
  <c r="I241" i="3"/>
  <c r="H242" i="3"/>
  <c r="I242" i="3"/>
  <c r="H243" i="3"/>
  <c r="I243" i="3"/>
  <c r="H244" i="3"/>
  <c r="I244" i="3"/>
  <c r="H245" i="3"/>
  <c r="I245" i="3"/>
  <c r="H246" i="3"/>
  <c r="I246" i="3"/>
  <c r="H247" i="3"/>
  <c r="I247" i="3"/>
  <c r="H248" i="3"/>
  <c r="I248" i="3"/>
  <c r="H249" i="3"/>
  <c r="I249" i="3"/>
  <c r="H250" i="3"/>
  <c r="I250" i="3"/>
  <c r="H251" i="3"/>
  <c r="I251" i="3"/>
  <c r="H252" i="3"/>
  <c r="I252" i="3"/>
  <c r="H253" i="3"/>
  <c r="I253" i="3"/>
  <c r="H254" i="3"/>
  <c r="I254" i="3"/>
  <c r="H255" i="3"/>
  <c r="I255" i="3"/>
  <c r="H256" i="3"/>
  <c r="I256" i="3"/>
  <c r="H257" i="3"/>
  <c r="I257" i="3"/>
  <c r="H258" i="3"/>
  <c r="I258" i="3"/>
  <c r="H259" i="3"/>
  <c r="I259" i="3"/>
  <c r="H260" i="3"/>
  <c r="I260" i="3"/>
  <c r="H261" i="3"/>
  <c r="I261" i="3"/>
  <c r="H262" i="3"/>
  <c r="I262" i="3"/>
  <c r="H263" i="3"/>
  <c r="I263" i="3"/>
  <c r="H264" i="3"/>
  <c r="I264" i="3"/>
  <c r="H265" i="3"/>
  <c r="I265" i="3"/>
  <c r="H266" i="3"/>
  <c r="I266" i="3"/>
  <c r="H267" i="3"/>
  <c r="I267" i="3"/>
  <c r="H268" i="3"/>
  <c r="I268" i="3"/>
  <c r="H269" i="3"/>
  <c r="I269" i="3"/>
  <c r="H270" i="3"/>
  <c r="I270" i="3"/>
  <c r="H271" i="3"/>
  <c r="I271" i="3"/>
  <c r="H272" i="3"/>
  <c r="I272" i="3"/>
  <c r="H273" i="3"/>
  <c r="I273" i="3"/>
  <c r="H274" i="3"/>
  <c r="I274" i="3"/>
  <c r="H275" i="3"/>
  <c r="I275" i="3"/>
  <c r="H276" i="3"/>
  <c r="I276" i="3"/>
  <c r="H277" i="3"/>
  <c r="I277" i="3"/>
  <c r="H278" i="3"/>
  <c r="I278" i="3"/>
  <c r="H279" i="3"/>
  <c r="I279" i="3"/>
  <c r="H280" i="3"/>
  <c r="I280" i="3"/>
  <c r="H281" i="3"/>
  <c r="I281" i="3"/>
  <c r="H282" i="3"/>
  <c r="I282" i="3"/>
  <c r="H283" i="3"/>
  <c r="I283" i="3"/>
  <c r="H284" i="3"/>
  <c r="I284" i="3"/>
  <c r="H285" i="3"/>
  <c r="I285" i="3"/>
  <c r="H286" i="3"/>
  <c r="I286" i="3"/>
  <c r="H287" i="3"/>
  <c r="I287" i="3"/>
  <c r="H288" i="3"/>
  <c r="I288" i="3"/>
  <c r="H289" i="3"/>
  <c r="I289" i="3"/>
  <c r="H290" i="3"/>
  <c r="I290" i="3"/>
  <c r="H291" i="3"/>
  <c r="I291" i="3"/>
  <c r="H292" i="3"/>
  <c r="I292" i="3"/>
  <c r="H293" i="3"/>
  <c r="I293" i="3"/>
  <c r="H294" i="3"/>
  <c r="I294" i="3"/>
  <c r="H295" i="3"/>
  <c r="I295" i="3"/>
  <c r="H296" i="3"/>
  <c r="I296" i="3"/>
  <c r="H297" i="3"/>
  <c r="I297" i="3"/>
  <c r="H298" i="3"/>
  <c r="I298" i="3"/>
  <c r="H299" i="3"/>
  <c r="I299" i="3"/>
  <c r="H300" i="3"/>
  <c r="I300" i="3"/>
  <c r="H301" i="3"/>
  <c r="I301" i="3"/>
  <c r="H302" i="3"/>
  <c r="I302" i="3"/>
  <c r="H303" i="3"/>
  <c r="I303" i="3"/>
  <c r="H304" i="3"/>
  <c r="I304" i="3"/>
  <c r="H305" i="3"/>
  <c r="I305" i="3"/>
  <c r="H306" i="3"/>
  <c r="I306" i="3"/>
  <c r="H307" i="3"/>
  <c r="I307" i="3"/>
  <c r="H308" i="3"/>
  <c r="I308" i="3"/>
  <c r="H309" i="3"/>
  <c r="I309" i="3"/>
  <c r="H310" i="3"/>
  <c r="I310" i="3"/>
  <c r="H311" i="3"/>
  <c r="I311" i="3"/>
  <c r="H312" i="3"/>
  <c r="I312" i="3"/>
  <c r="H313" i="3"/>
  <c r="I313" i="3"/>
  <c r="H314" i="3"/>
  <c r="I314" i="3"/>
  <c r="H315" i="3"/>
  <c r="I315" i="3"/>
  <c r="H316" i="3"/>
  <c r="I316" i="3"/>
  <c r="H317" i="3"/>
  <c r="I317" i="3"/>
  <c r="H318" i="3"/>
  <c r="I318" i="3"/>
  <c r="H319" i="3"/>
  <c r="I319" i="3"/>
  <c r="H320" i="3"/>
  <c r="I320" i="3"/>
  <c r="H321" i="3"/>
  <c r="I321" i="3"/>
  <c r="H322" i="3"/>
  <c r="I322" i="3"/>
  <c r="H323" i="3"/>
  <c r="I323" i="3"/>
  <c r="H324" i="3"/>
  <c r="I324" i="3"/>
  <c r="H325" i="3"/>
  <c r="I325" i="3"/>
  <c r="H326" i="3"/>
  <c r="I326" i="3"/>
  <c r="H327" i="3"/>
  <c r="I327" i="3"/>
  <c r="H328" i="3"/>
  <c r="I328" i="3"/>
  <c r="H329" i="3"/>
  <c r="I329" i="3"/>
  <c r="H330" i="3"/>
  <c r="I330" i="3"/>
  <c r="H331" i="3"/>
  <c r="I331" i="3"/>
  <c r="H332" i="3"/>
  <c r="I332" i="3"/>
  <c r="H333" i="3"/>
  <c r="I333" i="3"/>
  <c r="H334" i="3"/>
  <c r="I334" i="3"/>
  <c r="H335" i="3"/>
  <c r="I335" i="3"/>
  <c r="H336" i="3"/>
  <c r="I336" i="3"/>
  <c r="H337" i="3"/>
  <c r="I337" i="3"/>
  <c r="H338" i="3"/>
  <c r="I338" i="3"/>
  <c r="H339" i="3"/>
  <c r="I339" i="3"/>
  <c r="H340" i="3"/>
  <c r="I340" i="3"/>
  <c r="H341" i="3"/>
  <c r="I341" i="3"/>
  <c r="H342" i="3"/>
  <c r="I342" i="3"/>
  <c r="H343" i="3"/>
  <c r="I343" i="3"/>
  <c r="H344" i="3"/>
  <c r="I344" i="3"/>
  <c r="H345" i="3"/>
  <c r="I345" i="3"/>
  <c r="H346" i="3"/>
  <c r="I346" i="3"/>
  <c r="H347" i="3"/>
  <c r="I347" i="3"/>
  <c r="H348" i="3"/>
  <c r="I348" i="3"/>
  <c r="H349" i="3"/>
  <c r="I349" i="3"/>
  <c r="H350" i="3"/>
  <c r="I350" i="3"/>
  <c r="H351" i="3"/>
  <c r="I351" i="3"/>
  <c r="H352" i="3"/>
  <c r="I352" i="3"/>
  <c r="H353" i="3"/>
  <c r="I353" i="3"/>
  <c r="H354" i="3"/>
  <c r="I354" i="3"/>
  <c r="H355" i="3"/>
  <c r="I355" i="3"/>
  <c r="H356" i="3"/>
  <c r="I356" i="3"/>
  <c r="H357" i="3"/>
  <c r="I357" i="3"/>
  <c r="H358" i="3"/>
  <c r="I358" i="3"/>
  <c r="H359" i="3"/>
  <c r="I359" i="3"/>
  <c r="H360" i="3"/>
  <c r="I360" i="3"/>
  <c r="H361" i="3"/>
  <c r="I361" i="3"/>
  <c r="H362" i="3"/>
  <c r="I362" i="3"/>
  <c r="H363" i="3"/>
  <c r="I363" i="3"/>
  <c r="H364" i="3"/>
  <c r="I364" i="3"/>
  <c r="H365" i="3"/>
  <c r="I365" i="3"/>
  <c r="H366" i="3"/>
  <c r="I366" i="3"/>
  <c r="H367" i="3"/>
  <c r="I367" i="3"/>
  <c r="H368" i="3"/>
  <c r="I368" i="3"/>
  <c r="H369" i="3"/>
  <c r="I369" i="3"/>
  <c r="H370" i="3"/>
  <c r="I370" i="3"/>
  <c r="H371" i="3"/>
  <c r="I371" i="3"/>
  <c r="H372" i="3"/>
  <c r="I372" i="3"/>
  <c r="H373" i="3"/>
  <c r="I373" i="3"/>
  <c r="H374" i="3"/>
  <c r="I374" i="3"/>
  <c r="H375" i="3"/>
  <c r="I375" i="3"/>
  <c r="H376" i="3"/>
  <c r="I376" i="3"/>
  <c r="H377" i="3"/>
  <c r="I377" i="3"/>
  <c r="H378" i="3"/>
  <c r="I378" i="3"/>
  <c r="H379" i="3"/>
  <c r="I379" i="3"/>
  <c r="H380" i="3"/>
  <c r="I380" i="3"/>
  <c r="H381" i="3"/>
  <c r="I381" i="3"/>
  <c r="H382" i="3"/>
  <c r="I382" i="3"/>
  <c r="H383" i="3"/>
  <c r="I383" i="3"/>
  <c r="H384" i="3"/>
  <c r="I384" i="3"/>
  <c r="H385" i="3"/>
  <c r="I385" i="3"/>
  <c r="H386" i="3"/>
  <c r="I386" i="3"/>
  <c r="H387" i="3"/>
  <c r="I387" i="3"/>
  <c r="H388" i="3"/>
  <c r="I388" i="3"/>
  <c r="H389" i="3"/>
  <c r="I389" i="3"/>
  <c r="H390" i="3"/>
  <c r="I390" i="3"/>
  <c r="H391" i="3"/>
  <c r="I391" i="3"/>
  <c r="H392" i="3"/>
  <c r="I392" i="3"/>
  <c r="H393" i="3"/>
  <c r="I393" i="3"/>
  <c r="H394" i="3"/>
  <c r="I394" i="3"/>
  <c r="H395" i="3"/>
  <c r="I395" i="3"/>
  <c r="H396" i="3"/>
  <c r="I396" i="3"/>
  <c r="H397" i="3"/>
  <c r="I397" i="3"/>
  <c r="H398" i="3"/>
  <c r="I398" i="3"/>
  <c r="H399" i="3"/>
  <c r="I399" i="3"/>
  <c r="H400" i="3"/>
  <c r="I400" i="3"/>
  <c r="H401" i="3"/>
  <c r="I401" i="3"/>
  <c r="H402" i="3"/>
  <c r="I402" i="3"/>
  <c r="H403" i="3"/>
  <c r="I403" i="3"/>
  <c r="H404" i="3"/>
  <c r="I404" i="3"/>
  <c r="H405" i="3"/>
  <c r="I405" i="3"/>
  <c r="H406" i="3"/>
  <c r="I406" i="3"/>
  <c r="H407" i="3"/>
  <c r="I407" i="3"/>
  <c r="H408" i="3"/>
  <c r="I408" i="3"/>
  <c r="H409" i="3"/>
  <c r="I409" i="3"/>
  <c r="H410" i="3"/>
  <c r="I410" i="3"/>
  <c r="H411" i="3"/>
  <c r="I411" i="3"/>
  <c r="H412" i="3"/>
  <c r="I412" i="3"/>
  <c r="H413" i="3"/>
  <c r="I413" i="3"/>
  <c r="H414" i="3"/>
  <c r="I414" i="3"/>
  <c r="H415" i="3"/>
  <c r="I415" i="3"/>
  <c r="H416" i="3"/>
  <c r="I416" i="3"/>
  <c r="H417" i="3"/>
  <c r="I417" i="3"/>
  <c r="H418" i="3"/>
  <c r="I418" i="3"/>
  <c r="H419" i="3"/>
  <c r="I419" i="3"/>
  <c r="H420" i="3"/>
  <c r="I420" i="3"/>
  <c r="H421" i="3"/>
  <c r="I421" i="3"/>
  <c r="H422" i="3"/>
  <c r="I422" i="3"/>
  <c r="H423" i="3"/>
  <c r="I423" i="3"/>
  <c r="H424" i="3"/>
  <c r="I424" i="3"/>
  <c r="H425" i="3"/>
  <c r="I425" i="3"/>
  <c r="H426" i="3"/>
  <c r="I426" i="3"/>
  <c r="H427" i="3"/>
  <c r="I427" i="3"/>
  <c r="H428" i="3"/>
  <c r="I428" i="3"/>
  <c r="H429" i="3"/>
  <c r="I429" i="3"/>
  <c r="H430" i="3"/>
  <c r="I430" i="3"/>
  <c r="H431" i="3"/>
  <c r="I431" i="3"/>
  <c r="H432" i="3"/>
  <c r="I432" i="3"/>
  <c r="H433" i="3"/>
  <c r="I433" i="3"/>
  <c r="H434" i="3"/>
  <c r="I434" i="3"/>
  <c r="H435" i="3"/>
  <c r="I435" i="3"/>
  <c r="H436" i="3"/>
  <c r="I436" i="3"/>
  <c r="H437" i="3"/>
  <c r="I437" i="3"/>
  <c r="H438" i="3"/>
  <c r="I438" i="3"/>
  <c r="H439" i="3"/>
  <c r="I439" i="3"/>
  <c r="H440" i="3"/>
  <c r="I440" i="3"/>
  <c r="H441" i="3"/>
  <c r="I441" i="3"/>
  <c r="H442" i="3"/>
  <c r="I442" i="3"/>
  <c r="H443" i="3"/>
  <c r="I443" i="3"/>
  <c r="H444" i="3"/>
  <c r="I444" i="3"/>
  <c r="H445" i="3"/>
  <c r="I445" i="3"/>
  <c r="H446" i="3"/>
  <c r="I446" i="3"/>
  <c r="H447" i="3"/>
  <c r="I447" i="3"/>
  <c r="H448" i="3"/>
  <c r="I448" i="3"/>
  <c r="H449" i="3"/>
  <c r="I449" i="3"/>
  <c r="H450" i="3"/>
  <c r="I450" i="3"/>
  <c r="H451" i="3"/>
  <c r="I451" i="3"/>
  <c r="H452" i="3"/>
  <c r="I452" i="3"/>
  <c r="H453" i="3"/>
  <c r="I453" i="3"/>
  <c r="H454" i="3"/>
  <c r="I454" i="3"/>
  <c r="H455" i="3"/>
  <c r="I455" i="3"/>
  <c r="H456" i="3"/>
  <c r="I456" i="3"/>
  <c r="H457" i="3"/>
  <c r="I457" i="3"/>
  <c r="H458" i="3"/>
  <c r="I458" i="3"/>
  <c r="H459" i="3"/>
  <c r="I459" i="3"/>
  <c r="H460" i="3"/>
  <c r="I460" i="3"/>
  <c r="H461" i="3"/>
  <c r="I461" i="3"/>
  <c r="H462" i="3"/>
  <c r="I462" i="3"/>
  <c r="H463" i="3"/>
  <c r="I463" i="3"/>
  <c r="H464" i="3"/>
  <c r="I464" i="3"/>
  <c r="H465" i="3"/>
  <c r="I465" i="3"/>
  <c r="H466" i="3"/>
  <c r="I466" i="3"/>
  <c r="H467" i="3"/>
  <c r="I467" i="3"/>
  <c r="H468" i="3"/>
  <c r="I468" i="3"/>
  <c r="H469" i="3"/>
  <c r="I469" i="3"/>
  <c r="H470" i="3"/>
  <c r="I470" i="3"/>
  <c r="H471" i="3"/>
  <c r="I471" i="3"/>
  <c r="H472" i="3"/>
  <c r="I472" i="3"/>
  <c r="H473" i="3"/>
  <c r="I473" i="3"/>
  <c r="H474" i="3"/>
  <c r="I474" i="3"/>
  <c r="H475" i="3"/>
  <c r="I475" i="3"/>
  <c r="H476" i="3"/>
  <c r="I476" i="3"/>
  <c r="H477" i="3"/>
  <c r="I477" i="3"/>
  <c r="H478" i="3"/>
  <c r="I478" i="3"/>
  <c r="H479" i="3"/>
  <c r="I479" i="3"/>
  <c r="H480" i="3"/>
  <c r="I480" i="3"/>
  <c r="H481" i="3"/>
  <c r="I481" i="3"/>
  <c r="H482" i="3"/>
  <c r="I482" i="3"/>
  <c r="H483" i="3"/>
  <c r="I483" i="3"/>
  <c r="H484" i="3"/>
  <c r="I484" i="3"/>
  <c r="H485" i="3"/>
  <c r="I485" i="3"/>
  <c r="H486" i="3"/>
  <c r="I486" i="3"/>
  <c r="H487" i="3"/>
  <c r="I487" i="3"/>
  <c r="H488" i="3"/>
  <c r="I488" i="3"/>
  <c r="H489" i="3"/>
  <c r="I489" i="3"/>
  <c r="H490" i="3"/>
  <c r="I490" i="3"/>
  <c r="H491" i="3"/>
  <c r="I491" i="3"/>
  <c r="H492" i="3"/>
  <c r="I492" i="3"/>
  <c r="H493" i="3"/>
  <c r="I493" i="3"/>
  <c r="H494" i="3"/>
  <c r="I494" i="3"/>
  <c r="H495" i="3"/>
  <c r="I495" i="3"/>
  <c r="H496" i="3"/>
  <c r="I496" i="3"/>
  <c r="H497" i="3"/>
  <c r="I497" i="3"/>
  <c r="H498" i="3"/>
  <c r="I498" i="3"/>
  <c r="H499" i="3"/>
  <c r="I499" i="3"/>
  <c r="H500" i="3"/>
  <c r="I500" i="3"/>
  <c r="H501" i="3"/>
  <c r="I501" i="3"/>
  <c r="H502" i="3"/>
  <c r="I502" i="3"/>
  <c r="H503" i="3"/>
  <c r="I503" i="3"/>
  <c r="H504" i="3"/>
  <c r="I504" i="3"/>
  <c r="H505" i="3"/>
  <c r="I505" i="3"/>
  <c r="H506" i="3"/>
  <c r="I506" i="3"/>
  <c r="H507" i="3"/>
  <c r="I507" i="3"/>
  <c r="H508" i="3"/>
  <c r="I508" i="3"/>
  <c r="H509" i="3"/>
  <c r="I509" i="3"/>
  <c r="H510" i="3"/>
  <c r="I510" i="3"/>
  <c r="H511" i="3"/>
  <c r="I511" i="3"/>
  <c r="H512" i="3"/>
  <c r="I512" i="3"/>
  <c r="H513" i="3"/>
  <c r="I513" i="3"/>
  <c r="H514" i="3"/>
  <c r="I514" i="3"/>
  <c r="H515" i="3"/>
  <c r="I515" i="3"/>
  <c r="H516" i="3"/>
  <c r="I516" i="3"/>
  <c r="H517" i="3"/>
  <c r="I517" i="3"/>
  <c r="H518" i="3"/>
  <c r="I518" i="3"/>
  <c r="H519" i="3"/>
  <c r="I519" i="3"/>
  <c r="H520" i="3"/>
  <c r="I520" i="3"/>
  <c r="H521" i="3"/>
  <c r="I521" i="3"/>
  <c r="H522" i="3"/>
  <c r="I522" i="3"/>
  <c r="H523" i="3"/>
  <c r="I523" i="3"/>
  <c r="H524" i="3"/>
  <c r="I524" i="3"/>
  <c r="H525" i="3"/>
  <c r="I525" i="3"/>
  <c r="H526" i="3"/>
  <c r="I526" i="3"/>
  <c r="H527" i="3"/>
  <c r="I527" i="3"/>
  <c r="H528" i="3"/>
  <c r="I528" i="3"/>
  <c r="H529" i="3"/>
  <c r="I529" i="3"/>
  <c r="H530" i="3"/>
  <c r="I530" i="3"/>
  <c r="H531" i="3"/>
  <c r="I531" i="3"/>
  <c r="H532" i="3"/>
  <c r="I532" i="3"/>
  <c r="H533" i="3"/>
  <c r="I533" i="3"/>
  <c r="H534" i="3"/>
  <c r="I534" i="3"/>
  <c r="H535" i="3"/>
  <c r="I535" i="3"/>
  <c r="H536" i="3"/>
  <c r="I536" i="3"/>
  <c r="H537" i="3"/>
  <c r="I537" i="3"/>
  <c r="H538" i="3"/>
  <c r="I538" i="3"/>
  <c r="H539" i="3"/>
  <c r="I539" i="3"/>
  <c r="H540" i="3"/>
  <c r="I540" i="3"/>
  <c r="H541" i="3"/>
  <c r="I541" i="3"/>
  <c r="H542" i="3"/>
  <c r="I542" i="3"/>
  <c r="H543" i="3"/>
  <c r="I543" i="3"/>
  <c r="H544" i="3"/>
  <c r="I544" i="3"/>
  <c r="H545" i="3"/>
  <c r="I545" i="3"/>
  <c r="H546" i="3"/>
  <c r="I546" i="3"/>
  <c r="H547" i="3"/>
  <c r="I547" i="3"/>
  <c r="H548" i="3"/>
  <c r="I548" i="3"/>
  <c r="H549" i="3"/>
  <c r="I549" i="3"/>
  <c r="H550" i="3"/>
  <c r="I550" i="3"/>
  <c r="H551" i="3"/>
  <c r="I551" i="3"/>
  <c r="H552" i="3"/>
  <c r="I552" i="3"/>
  <c r="H553" i="3"/>
  <c r="I553" i="3"/>
  <c r="H554" i="3"/>
  <c r="I554" i="3"/>
  <c r="H555" i="3"/>
  <c r="I555" i="3"/>
  <c r="H556" i="3"/>
  <c r="I556" i="3"/>
  <c r="H557" i="3"/>
  <c r="I557" i="3"/>
  <c r="H558" i="3"/>
  <c r="I558" i="3"/>
  <c r="H559" i="3"/>
  <c r="I559" i="3"/>
  <c r="H560" i="3"/>
  <c r="I560" i="3"/>
  <c r="H561" i="3"/>
  <c r="I561" i="3"/>
  <c r="H562" i="3"/>
  <c r="I562" i="3"/>
  <c r="H563" i="3"/>
  <c r="I563" i="3"/>
  <c r="H564" i="3"/>
  <c r="I564" i="3"/>
  <c r="H565" i="3"/>
  <c r="I565" i="3"/>
  <c r="H566" i="3"/>
  <c r="I566" i="3"/>
  <c r="H567" i="3"/>
  <c r="I567" i="3"/>
  <c r="H568" i="3"/>
  <c r="I568" i="3"/>
  <c r="H569" i="3"/>
  <c r="I569" i="3"/>
  <c r="H570" i="3"/>
  <c r="I570" i="3"/>
  <c r="H571" i="3"/>
  <c r="I571" i="3"/>
  <c r="H572" i="3"/>
  <c r="I572" i="3"/>
  <c r="H573" i="3"/>
  <c r="I573" i="3"/>
  <c r="H574" i="3"/>
  <c r="I574" i="3"/>
  <c r="H575" i="3"/>
  <c r="I575" i="3"/>
  <c r="H576" i="3"/>
  <c r="I576" i="3"/>
  <c r="H577" i="3"/>
  <c r="I577" i="3"/>
  <c r="H578" i="3"/>
  <c r="I578" i="3"/>
  <c r="H579" i="3"/>
  <c r="I579" i="3"/>
  <c r="H580" i="3"/>
  <c r="I580" i="3"/>
  <c r="H581" i="3"/>
  <c r="I581" i="3"/>
  <c r="H582" i="3"/>
  <c r="I582" i="3"/>
  <c r="H583" i="3"/>
  <c r="I583" i="3"/>
  <c r="H584" i="3"/>
  <c r="I584" i="3"/>
  <c r="H585" i="3"/>
  <c r="I585" i="3"/>
  <c r="H586" i="3"/>
  <c r="I586" i="3"/>
  <c r="H587" i="3"/>
  <c r="I587" i="3"/>
  <c r="H588" i="3"/>
  <c r="I588" i="3"/>
  <c r="H589" i="3"/>
  <c r="I589" i="3"/>
  <c r="H590" i="3"/>
  <c r="I590" i="3"/>
  <c r="H591" i="3"/>
  <c r="I591" i="3"/>
  <c r="H592" i="3"/>
  <c r="I592" i="3"/>
  <c r="H593" i="3"/>
  <c r="I593" i="3"/>
  <c r="H594" i="3"/>
  <c r="I594" i="3"/>
  <c r="H595" i="3"/>
  <c r="I595" i="3"/>
  <c r="H596" i="3"/>
  <c r="I596" i="3"/>
  <c r="H597" i="3"/>
  <c r="I597" i="3"/>
  <c r="H598" i="3"/>
  <c r="I598" i="3"/>
  <c r="H599" i="3"/>
  <c r="I599" i="3"/>
  <c r="H600" i="3"/>
  <c r="I600" i="3"/>
  <c r="H601" i="3"/>
  <c r="I601" i="3"/>
  <c r="H602" i="3"/>
  <c r="I602" i="3"/>
  <c r="H603" i="3"/>
  <c r="I603" i="3"/>
  <c r="H604" i="3"/>
  <c r="I604" i="3"/>
  <c r="H605" i="3"/>
  <c r="I605" i="3"/>
  <c r="H606" i="3"/>
  <c r="I606" i="3"/>
  <c r="H607" i="3"/>
  <c r="I607" i="3"/>
  <c r="H608" i="3"/>
  <c r="I608" i="3"/>
  <c r="H609" i="3"/>
  <c r="I609" i="3"/>
  <c r="H610" i="3"/>
  <c r="I610" i="3"/>
  <c r="H611" i="3"/>
  <c r="I611" i="3"/>
  <c r="H612" i="3"/>
  <c r="I612" i="3"/>
  <c r="H613" i="3"/>
  <c r="I613" i="3"/>
  <c r="H614" i="3"/>
  <c r="I614" i="3"/>
  <c r="H615" i="3"/>
  <c r="I615" i="3"/>
  <c r="H616" i="3"/>
  <c r="I616" i="3"/>
  <c r="H617" i="3"/>
  <c r="I617" i="3"/>
  <c r="H618" i="3"/>
  <c r="I618" i="3"/>
  <c r="H619" i="3"/>
  <c r="I619" i="3"/>
  <c r="H620" i="3"/>
  <c r="I620" i="3"/>
  <c r="H621" i="3"/>
  <c r="I621" i="3"/>
  <c r="H622" i="3"/>
  <c r="I622" i="3"/>
  <c r="H623" i="3"/>
  <c r="I623" i="3"/>
  <c r="H624" i="3"/>
  <c r="I624" i="3"/>
  <c r="H625" i="3"/>
  <c r="I625" i="3"/>
  <c r="H626" i="3"/>
  <c r="I626" i="3"/>
  <c r="H627" i="3"/>
  <c r="I627" i="3"/>
  <c r="H628" i="3"/>
  <c r="I628" i="3"/>
  <c r="H629" i="3"/>
  <c r="I629" i="3"/>
  <c r="H630" i="3"/>
  <c r="I630" i="3"/>
  <c r="H631" i="3"/>
  <c r="I631" i="3"/>
  <c r="H632" i="3"/>
  <c r="I632" i="3"/>
  <c r="H633" i="3"/>
  <c r="I633" i="3"/>
  <c r="H634" i="3"/>
  <c r="I634" i="3"/>
  <c r="H635" i="3"/>
  <c r="I635" i="3"/>
  <c r="H636" i="3"/>
  <c r="I636" i="3"/>
  <c r="H637" i="3"/>
  <c r="I637" i="3"/>
  <c r="H638" i="3"/>
  <c r="I638" i="3"/>
  <c r="H639" i="3"/>
  <c r="I639" i="3"/>
  <c r="H640" i="3"/>
  <c r="I640" i="3"/>
  <c r="H641" i="3"/>
  <c r="I641" i="3"/>
  <c r="H642" i="3"/>
  <c r="I642" i="3"/>
  <c r="H643" i="3"/>
  <c r="I643" i="3"/>
  <c r="H644" i="3"/>
  <c r="I644" i="3"/>
  <c r="H645" i="3"/>
  <c r="I645" i="3"/>
  <c r="H646" i="3"/>
  <c r="I646" i="3"/>
  <c r="H647" i="3"/>
  <c r="I647" i="3"/>
  <c r="H648" i="3"/>
  <c r="I648" i="3"/>
  <c r="H649" i="3"/>
  <c r="I649" i="3"/>
  <c r="H650" i="3"/>
  <c r="I650" i="3"/>
  <c r="H651" i="3"/>
  <c r="I651" i="3"/>
  <c r="H652" i="3"/>
  <c r="I652" i="3"/>
  <c r="H653" i="3"/>
  <c r="I653" i="3"/>
  <c r="H654" i="3"/>
  <c r="I654" i="3"/>
  <c r="H655" i="3"/>
  <c r="I655" i="3"/>
  <c r="H656" i="3"/>
  <c r="I656" i="3"/>
  <c r="H657" i="3"/>
  <c r="I657" i="3"/>
  <c r="H658" i="3"/>
  <c r="I658" i="3"/>
  <c r="H659" i="3"/>
  <c r="I659" i="3"/>
  <c r="H660" i="3"/>
  <c r="I660" i="3"/>
  <c r="H661" i="3"/>
  <c r="I661" i="3"/>
  <c r="H662" i="3"/>
  <c r="I662" i="3"/>
  <c r="H663" i="3"/>
  <c r="I663" i="3"/>
  <c r="H664" i="3"/>
  <c r="I664" i="3"/>
  <c r="H665" i="3"/>
  <c r="I665" i="3"/>
  <c r="H666" i="3"/>
  <c r="I666" i="3"/>
  <c r="H667" i="3"/>
  <c r="I667" i="3"/>
  <c r="H668" i="3"/>
  <c r="I668" i="3"/>
  <c r="H669" i="3"/>
  <c r="I669" i="3"/>
  <c r="H670" i="3"/>
  <c r="I670" i="3"/>
  <c r="H671" i="3"/>
  <c r="I671" i="3"/>
  <c r="H672" i="3"/>
  <c r="I672" i="3"/>
  <c r="H673" i="3"/>
  <c r="I673" i="3"/>
  <c r="H674" i="3"/>
  <c r="I674" i="3"/>
  <c r="H675" i="3"/>
  <c r="I675" i="3"/>
  <c r="H676" i="3"/>
  <c r="I676" i="3"/>
  <c r="H677" i="3"/>
  <c r="I677" i="3"/>
  <c r="H678" i="3"/>
  <c r="I678" i="3"/>
  <c r="H679" i="3"/>
  <c r="I679" i="3"/>
  <c r="H680" i="3"/>
  <c r="I680" i="3"/>
  <c r="H681" i="3"/>
  <c r="I681" i="3"/>
  <c r="H682" i="3"/>
  <c r="I682" i="3"/>
  <c r="H683" i="3"/>
  <c r="I683" i="3"/>
  <c r="H684" i="3"/>
  <c r="I684" i="3"/>
  <c r="H685" i="3"/>
  <c r="I685" i="3"/>
  <c r="H686" i="3"/>
  <c r="I686" i="3"/>
  <c r="H687" i="3"/>
  <c r="I687" i="3"/>
  <c r="H688" i="3"/>
  <c r="I688" i="3"/>
  <c r="H689" i="3"/>
  <c r="I689" i="3"/>
  <c r="H690" i="3"/>
  <c r="I690" i="3"/>
  <c r="H691" i="3"/>
  <c r="I691" i="3"/>
  <c r="H692" i="3"/>
  <c r="I692" i="3"/>
  <c r="H693" i="3"/>
  <c r="I693" i="3"/>
  <c r="H694" i="3"/>
  <c r="I694" i="3"/>
  <c r="H695" i="3"/>
  <c r="I695" i="3"/>
  <c r="H696" i="3"/>
  <c r="I696" i="3"/>
  <c r="H697" i="3"/>
  <c r="I697" i="3"/>
  <c r="H698" i="3"/>
  <c r="I698" i="3"/>
  <c r="H699" i="3"/>
  <c r="I699" i="3"/>
  <c r="H700" i="3"/>
  <c r="I700" i="3"/>
  <c r="I6" i="3"/>
  <c r="H6" i="3"/>
</calcChain>
</file>

<file path=xl/sharedStrings.xml><?xml version="1.0" encoding="utf-8"?>
<sst xmlns="http://schemas.openxmlformats.org/spreadsheetml/2006/main" count="3488" uniqueCount="456">
  <si>
    <t/>
  </si>
  <si>
    <t>Наименование кода</t>
  </si>
  <si>
    <t>КВСР</t>
  </si>
  <si>
    <t>КФСР</t>
  </si>
  <si>
    <t>КЦСР</t>
  </si>
  <si>
    <t>КВР</t>
  </si>
  <si>
    <t>АДМИНИСТРАЦИЯ ГОРОДА ТРОИЦКА</t>
  </si>
  <si>
    <t>397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</si>
  <si>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</si>
  <si>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</si>
  <si>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</si>
  <si>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</si>
  <si>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Руководство и управление в сфере установленных функций органов государственной власти субъектов Российской Федерации  и органов местного самоуправления</t>
  </si>
  <si>
    <t>0020000</t>
  </si>
  <si>
    <t>Глава муниципального образования</t>
  </si>
  <si>
    <t>0020300</t>
  </si>
  <si>
    <t>Фонд оплаты труда государственных (муниципальных) органов и взносы по обязательному социальному страхованию</t>
  </si>
  <si>
    <t>121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</si>
  <si>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</si>
  <si>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</si>
  <si>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Центральный аппарат</t>
  </si>
  <si>
    <t>0020400</t>
  </si>
  <si>
    <t>Иные выплаты персоналу государственных (муниципальных) органов, за исключением фонда оплаты труда</t>
  </si>
  <si>
    <t>122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</si>
  <si>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</si>
  <si>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</si>
  <si>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 для обеспечения государственных (муниципальных) нужд</t>
  </si>
  <si>
    <t>244</t>
  </si>
  <si>
    <t>Пособия, компенсации и иные социальные выплаты гражданам, кроме публичных нормативных обязательств</t>
  </si>
  <si>
    <t>321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</si>
  <si>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</si>
  <si>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831</t>
  </si>
  <si>
    <t>Уплата прочих налогов, сборов и иных платежей</t>
  </si>
  <si>
    <t>852</t>
  </si>
  <si>
    <t>0020458</t>
  </si>
  <si>
    <t>Уплата налога на имущество организаций, земельного и транспортного налогов</t>
  </si>
  <si>
    <t>0028900</t>
  </si>
  <si>
    <t>Уплата налога на имущество организаций и земельного налога</t>
  </si>
  <si>
    <t>851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</si>
  <si>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</si>
  <si>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</si>
  <si>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</si>
  <si>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</si>
  <si>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0700000</t>
  </si>
  <si>
    <t>Резервные фонды местных администраций</t>
  </si>
  <si>
    <t>0700500</t>
  </si>
  <si>
    <t>Резервные средства</t>
  </si>
  <si>
    <t>870</t>
  </si>
  <si>
    <t>Другие общегосударственные вопросы</t>
  </si>
  <si>
    <t>0113</t>
  </si>
  <si>
    <t>0020497</t>
  </si>
  <si>
    <t>Реализация государственных функций, связанных с общегосударственным управлением</t>
  </si>
  <si>
    <t>0920000</t>
  </si>
  <si>
    <t>Выполнение других обязательств государства</t>
  </si>
  <si>
    <t>0920300</t>
  </si>
  <si>
    <t>Премии и гранты</t>
  </si>
  <si>
    <t>350</t>
  </si>
  <si>
    <t>Учреждения культуры и мероприятия в сфере культуры и кинематографии</t>
  </si>
  <si>
    <t>4400000</t>
  </si>
  <si>
    <t>Предоставление субсидий бюджетным учреждениям</t>
  </si>
  <si>
    <t>4408200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</si>
  <si>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</si>
  <si>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4408210</t>
  </si>
  <si>
    <t>611</t>
  </si>
  <si>
    <t>Целевые программы муниципальных образований</t>
  </si>
  <si>
    <t>7950000</t>
  </si>
  <si>
    <t>Программа "Развитие информационного общества"</t>
  </si>
  <si>
    <t>7950500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</si>
  <si>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</si>
  <si>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</si>
  <si>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Программа "Снижение рисков и смягчение последствий чрезвычайных ситуаций природного и техногенного характера в городе Троицке"</t>
  </si>
  <si>
    <t>7950700</t>
  </si>
  <si>
    <t>Программа "Об энергосбережении и повышении энергетической эффективности по Троицкому городскому округу "</t>
  </si>
  <si>
    <t>7952800</t>
  </si>
  <si>
    <t>Программа " Формирование доступной среды для инвалидов и маломобильных групп населения на территории города Троицка"</t>
  </si>
  <si>
    <t>7954400</t>
  </si>
  <si>
    <t>НАЦИОНАЛЬНАЯ БЕЗОПАСНОСТЬ И ПРАВООХРАНИТЕЛЬНАЯ ДЕЯТЕЛЬНОСТЬ</t>
  </si>
  <si>
    <t>0300</t>
  </si>
  <si>
    <t>Органы юстиции</t>
  </si>
  <si>
    <t>0304</t>
  </si>
  <si>
    <t>Руководство и управление в сфере установленных функций</t>
  </si>
  <si>
    <t>0010000</t>
  </si>
  <si>
    <t>Осуществление переданных органам государственной власти субъектов РФ в соответствии с пунктом 1 статьи 4 ФЗ "Об актах гражданского состояния" полномочий РФ на государственную регистрацию актов гражданского состояния</t>
  </si>
  <si>
    <t>0015930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</si>
  <si>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</si>
  <si>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</si>
  <si>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Мероприятия по предупреждению и ликвидации последствий чрезвычайных ситуаций и стихийных бедствий</t>
  </si>
  <si>
    <t>2180000</t>
  </si>
  <si>
    <t>Предупреждение и ликвидация последствий чрезвычайных ситуаций и стихийных бедствий природного и техногенного характера</t>
  </si>
  <si>
    <t>2180100</t>
  </si>
  <si>
    <t>Реализация других функций, связанных с обеспечением национальной безопасности и правоохранительной деятельности</t>
  </si>
  <si>
    <t>2470000</t>
  </si>
  <si>
    <t>2478900</t>
  </si>
  <si>
    <t>Обеспечение деятельности (оказание услуг) подведомственных казенных учреждений</t>
  </si>
  <si>
    <t>2479900</t>
  </si>
  <si>
    <t>Фонд оплаты труда казенных учреждений и взносы по обязательному социальному страхованию</t>
  </si>
  <si>
    <t>111</t>
  </si>
  <si>
    <t>Иные выплаты персоналу казенных учреждений, за исключением фонда оплаты труда</t>
  </si>
  <si>
    <t>112</t>
  </si>
  <si>
    <t>Поисковые и аварийно-спасательные учреждения</t>
  </si>
  <si>
    <t>3020000</t>
  </si>
  <si>
    <t>3029900</t>
  </si>
  <si>
    <t>НАЦИОНАЛЬНАЯ ЭКОНОМИКА</t>
  </si>
  <si>
    <t>0400</t>
  </si>
  <si>
    <t>Общеэкономические вопросы</t>
  </si>
  <si>
    <t>0401</t>
  </si>
  <si>
    <t>0020499</t>
  </si>
  <si>
    <t>Сельское хозяйство и рыболовство</t>
  </si>
  <si>
    <t>0405</t>
  </si>
  <si>
    <t>0020498</t>
  </si>
  <si>
    <t>Другие вопросы в области национальной экономики</t>
  </si>
  <si>
    <t>0412</t>
  </si>
  <si>
    <t>0928200</t>
  </si>
  <si>
    <t>0928210</t>
  </si>
  <si>
    <t>Программа "Развитие и поддержка малого и среднего предпринимательства в Троицком городском округе"</t>
  </si>
  <si>
    <t>7952500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</si>
  <si>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</si>
  <si>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</si>
  <si>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СОЦИАЛЬНАЯ ПОЛИТИКА</t>
  </si>
  <si>
    <t>1000</t>
  </si>
  <si>
    <t>Социальное обеспечение населения</t>
  </si>
  <si>
    <t>1003</t>
  </si>
  <si>
    <t>Программа "О дополнительных мерах социальной защиты и поддержки ветеранов и льготных категорий граждан на территории города Троицка "</t>
  </si>
  <si>
    <t>7952300</t>
  </si>
  <si>
    <t>Пособия, компенсации, меры социальной поддержки по публичным нормативным обязательствам</t>
  </si>
  <si>
    <t>313</t>
  </si>
  <si>
    <t>КОНТРОЛЬНО - СЧЕТНАЯ ПАЛАТА ГОРОДА ТРОИЦКА</t>
  </si>
  <si>
    <t>398</t>
  </si>
  <si>
    <t>Руководитель контрольно-счетной палаты муниципального образования и его заместители</t>
  </si>
  <si>
    <t>0022500</t>
  </si>
  <si>
    <t>УПРАВЛЕНИЕ МУНИЦИПАЛЬНОЙ СОБСТВЕННОСТИ АДМИНИСТРАЦИИ ГОРОДА</t>
  </si>
  <si>
    <t>399</t>
  </si>
  <si>
    <t>Программа "Информационное обеспечение управления недвижимостью, реформирования и регулирования земельных и имущественных отношений на территории города Троицка"</t>
  </si>
  <si>
    <t>7953400</t>
  </si>
  <si>
    <t>Охрана семьи и детства</t>
  </si>
  <si>
    <t>1004</t>
  </si>
  <si>
    <t>Социальная помощь</t>
  </si>
  <si>
    <t>5050000</t>
  </si>
  <si>
    <t>Федеральный закон от 21 декабря 1996 года № 159-ФЗ "О дополнительных гарантиях по социальной поддержке детей-сирот и детей, оставшихся без попечения родителей"</t>
  </si>
  <si>
    <t>5052100</t>
  </si>
  <si>
    <t>Бюджетные инвестиции на приобретение объектов недвижимого имущества в государственную (муниципальную) собственность</t>
  </si>
  <si>
    <t>5052103</t>
  </si>
  <si>
    <t>412</t>
  </si>
  <si>
    <t>5052104</t>
  </si>
  <si>
    <t>Обеспечение предоставления жилых помещений детям сиротам и детям, оставшимся без попечения родителей, лицам из их числа по договорам найма специализированных жилых помещений</t>
  </si>
  <si>
    <t>5055000</t>
  </si>
  <si>
    <t>5055082</t>
  </si>
  <si>
    <t>ФИНАНСОВОЕ УПРАВЛЕНИЕ АДМИНИСТРАЦИИ ГОРОДА</t>
  </si>
  <si>
    <t>400</t>
  </si>
  <si>
    <t>0020460</t>
  </si>
  <si>
    <t>Мероприятия по обеспечению своевременной  и полной выплаты заработной платы</t>
  </si>
  <si>
    <t>5550000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</si>
  <si>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</si>
  <si>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</si>
  <si>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</si>
  <si>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</si>
  <si>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Процентные платежи по долговым обязательствам</t>
  </si>
  <si>
    <t>0650000</t>
  </si>
  <si>
    <t>Процентные платежи по муниципальному долгу</t>
  </si>
  <si>
    <t>0650300</t>
  </si>
  <si>
    <t>Обслуживание муниципального долга</t>
  </si>
  <si>
    <t>730</t>
  </si>
  <si>
    <t>СОБРАНИЕ ДЕПУТАТОВ ГОРОДА ТРОИЦКА</t>
  </si>
  <si>
    <t>404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</si>
  <si>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</si>
  <si>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</si>
  <si>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Председатель представительного органа муниципального образования</t>
  </si>
  <si>
    <t>0021100</t>
  </si>
  <si>
    <t>Депутаты представительного органа муниципального образования</t>
  </si>
  <si>
    <t>0021200</t>
  </si>
  <si>
    <t>УПРАВЛЕНИЕ ЖКХ, ЭКОЛОГИИ, БЛАГОУСТРОЙСТВА, ТРАНСПОРТА И СВЯЗИ АДМИНИСТРАЦИИ ГОРОДА ТРОИЦКА</t>
  </si>
  <si>
    <t>406</t>
  </si>
  <si>
    <t>Транспорт</t>
  </si>
  <si>
    <t>0408</t>
  </si>
  <si>
    <t>Автомобильный транспорт</t>
  </si>
  <si>
    <t>3030000</t>
  </si>
  <si>
    <t>Отдельные мероприятия в области автомобильного транспорта</t>
  </si>
  <si>
    <t>3030200</t>
  </si>
  <si>
    <t>Дорожное хозяйство (дорожные фонды)</t>
  </si>
  <si>
    <t>0409</t>
  </si>
  <si>
    <t>Благоустройство</t>
  </si>
  <si>
    <t>6000000</t>
  </si>
  <si>
    <t>Содержание автомобильных дорог и инженерных сооружений на них в границах городских округов и поселений в рамках благоустройства</t>
  </si>
  <si>
    <t>6000200</t>
  </si>
  <si>
    <t>Программа "Строительство, реконструкция, капитальный ремонт, ремонт автодорог в городе Троицке"</t>
  </si>
  <si>
    <t>7950200</t>
  </si>
  <si>
    <t>Программа "Ремонт проездов к дворовым территориям многоквартирных домов в городе Троицке"</t>
  </si>
  <si>
    <t>7954000</t>
  </si>
  <si>
    <t>ЖИЛИЩНО-КОММУНАЛЬНОЕ ХОЗЯЙСТВО</t>
  </si>
  <si>
    <t>0500</t>
  </si>
  <si>
    <t>Жилищное хозяйство</t>
  </si>
  <si>
    <t>0501</t>
  </si>
  <si>
    <t>Программа "Капитальный ремонт общего имущества в многоквартирных домах и жилых помещений муниципального жилищного фонда  Троицкого городского округа"</t>
  </si>
  <si>
    <t>7954300</t>
  </si>
  <si>
    <t>Закупка товаров, работ, услуг в целях капитального ремонта государственного (муниципального) имущества</t>
  </si>
  <si>
    <t>243</t>
  </si>
  <si>
    <t>Коммунальное хозяйство</t>
  </si>
  <si>
    <t>0502</t>
  </si>
  <si>
    <t>Программа "Доступное и комфортное жильё - гражданам России в городе Троицке"</t>
  </si>
  <si>
    <t>7950300</t>
  </si>
  <si>
    <t>7950304</t>
  </si>
  <si>
    <t>0503</t>
  </si>
  <si>
    <t>Уличное освещение</t>
  </si>
  <si>
    <t>6000100</t>
  </si>
  <si>
    <t>Озеленение</t>
  </si>
  <si>
    <t>6000300</t>
  </si>
  <si>
    <t>Организация и содержание мест захоронения</t>
  </si>
  <si>
    <t>6000400</t>
  </si>
  <si>
    <t>Прочие мероприятия по благоустройству городских округов и поселений</t>
  </si>
  <si>
    <t>6000500</t>
  </si>
  <si>
    <t>6000591</t>
  </si>
  <si>
    <t>Программа "Проведение общественных работ на территории города Троицка"</t>
  </si>
  <si>
    <t>7954100</t>
  </si>
  <si>
    <t>Другие вопросы в области жилищно-коммунального хозяйства</t>
  </si>
  <si>
    <t>0505</t>
  </si>
  <si>
    <t>ОХРАНА ОКРУЖАЮЩЕЙ СРЕДЫ</t>
  </si>
  <si>
    <t>0600</t>
  </si>
  <si>
    <t>Другие вопросы в области охраны окружающей среды</t>
  </si>
  <si>
    <t>0605</t>
  </si>
  <si>
    <t>0020478</t>
  </si>
  <si>
    <t>КУЛЬТУРА, КИНЕМАТОГРАФИЯ</t>
  </si>
  <si>
    <t>0800</t>
  </si>
  <si>
    <t>Другие вопросы в области культуры, кинематографии</t>
  </si>
  <si>
    <t>0804</t>
  </si>
  <si>
    <t>Программа "Охрана и сохранение объектов  культурного наследия города Троицка"</t>
  </si>
  <si>
    <t>7953200</t>
  </si>
  <si>
    <t>Субсидии гражданам на приобретение жилья</t>
  </si>
  <si>
    <t>7950301</t>
  </si>
  <si>
    <t>322</t>
  </si>
  <si>
    <t>Управление здравоохранения администрации города Троицка</t>
  </si>
  <si>
    <t>410</t>
  </si>
  <si>
    <t>ЗДРАВООХРАНЕНИЕ</t>
  </si>
  <si>
    <t>0900</t>
  </si>
  <si>
    <t>Стационарная медицинская помощь</t>
  </si>
  <si>
    <t>0901</t>
  </si>
  <si>
    <t>Больницы, клиники, госпитали, медико-санитарные части</t>
  </si>
  <si>
    <t>4700000</t>
  </si>
  <si>
    <t>4708200</t>
  </si>
  <si>
    <t>4708210</t>
  </si>
  <si>
    <t>Амбулаторная помощь</t>
  </si>
  <si>
    <t>0902</t>
  </si>
  <si>
    <t>Поликлиники, амбулатории, диагностические центры</t>
  </si>
  <si>
    <t>4710000</t>
  </si>
  <si>
    <t>4719900</t>
  </si>
  <si>
    <t>4719909</t>
  </si>
  <si>
    <t>Скорая медицинская помощь</t>
  </si>
  <si>
    <t>0904</t>
  </si>
  <si>
    <t>Другие вопросы в области здравоохранения</t>
  </si>
  <si>
    <t>0909</t>
  </si>
  <si>
    <t>0020409</t>
  </si>
  <si>
    <t>Учреждения, обеспечивающие предоставление услуг в сфере здравоохранения</t>
  </si>
  <si>
    <t>4690000</t>
  </si>
  <si>
    <t>4699900</t>
  </si>
  <si>
    <t>4699909</t>
  </si>
  <si>
    <t>Субсидии бюджетным учреждениям на иные цели</t>
  </si>
  <si>
    <t>612</t>
  </si>
  <si>
    <t>УПРАВЛЕНИЕ СОЦИАЛЬНОЙ ЗАЩИТЫ НАСЕЛЕНИЯ АДМИНИСТРАЦИИ ГОРОДА ТРОИЦКА</t>
  </si>
  <si>
    <t>ОБРАЗОВАНИЕ</t>
  </si>
  <si>
    <t>0700</t>
  </si>
  <si>
    <t>Общее образование</t>
  </si>
  <si>
    <t>0702</t>
  </si>
  <si>
    <t>Детские дома</t>
  </si>
  <si>
    <t>4240000</t>
  </si>
  <si>
    <t>4249900</t>
  </si>
  <si>
    <t>4249975</t>
  </si>
  <si>
    <t>Пенсионное обеспечение</t>
  </si>
  <si>
    <t>1001</t>
  </si>
  <si>
    <t>Приобретение товаров, работ, услуг в пользу граждан в целях их социального обеспечения</t>
  </si>
  <si>
    <t>323</t>
  </si>
  <si>
    <t>Социальное обслуживание населения</t>
  </si>
  <si>
    <t>1002</t>
  </si>
  <si>
    <t>Учреждения социального обслуживания населения</t>
  </si>
  <si>
    <t>5080000</t>
  </si>
  <si>
    <t>5088200</t>
  </si>
  <si>
    <t>5088210</t>
  </si>
  <si>
    <t>5089900</t>
  </si>
  <si>
    <t>5089980</t>
  </si>
  <si>
    <t>Предоставление гражданам субсидий на оплату жилого помещения и коммунальных услуг</t>
  </si>
  <si>
    <t>5054800</t>
  </si>
  <si>
    <t>505.00.00</t>
  </si>
  <si>
    <t>5055200</t>
  </si>
  <si>
    <t>5055250</t>
  </si>
  <si>
    <t>5055280</t>
  </si>
  <si>
    <t>Субвенция на реал. полн. РФ на выплату гос. пособий лицам, не подлежащим обяз. соц. страх.на случай врем. нетрудосп. и в связи с матер., и лицам, увол. в связи с ликвид. орг. ( прекр. деят., полном. физ, лицам), в соот. с ФЗ от 19.05.1995 № 81-ФЗ</t>
  </si>
  <si>
    <t>5055300</t>
  </si>
  <si>
    <t>5055380</t>
  </si>
  <si>
    <t>Реализация мер социальной поддержки отдельных категорий граждан</t>
  </si>
  <si>
    <t>5057500</t>
  </si>
  <si>
    <t>Ежемесячное пособие по уходу за ребёнком в возрасте от полутора до трёх лет ( Закон Челябинской области "О ежемесячном пособии по уходу за ребёнком в возрасте от полутора до трёх лет")</t>
  </si>
  <si>
    <t>5057508</t>
  </si>
  <si>
    <t>Ежемесячное пособие на ребёнка (Закон Челябинской области "О ежемесячном пособии на ребёнка")</t>
  </si>
  <si>
    <t>5057510</t>
  </si>
  <si>
    <t>Закон Челябинской области "О мерах социальной поддержки ветеранов в Челябинской области" (ежемесячная денежная выплата)</t>
  </si>
  <si>
    <t>5057522</t>
  </si>
  <si>
    <t>Закон Челябинской области "О мерах социальной поддержки ветеранов в Челябинской области" (компенсация расходов на оплату жилых помещений и коммунальных услуг</t>
  </si>
  <si>
    <t>5057525</t>
  </si>
  <si>
    <t>Закон Челябинской области "Омерах социальной поддержки жертв политических репрессий в Челябинской области" (ежемесячная денежная выплата)</t>
  </si>
  <si>
    <t>5057532</t>
  </si>
  <si>
    <t>Закон Челябинской области "О мерах социальной поддержки жертв политических рперессий в Челябинской области" (компенсация расходов на оплату жилых помещений и комманальных услуг)</t>
  </si>
  <si>
    <t>5057535</t>
  </si>
  <si>
    <t>Закон Челябинской области "О звании "Ветеран труда Челябинской области" (ежемесячная денежная выплата)</t>
  </si>
  <si>
    <t>5057542</t>
  </si>
  <si>
    <t>Закон Челябинской области "О дополнительных мерах социальной защиты ветеранов в Челябинской области" (компенсация расходов на оплату жилых помещений и коммунальных услуг)</t>
  </si>
  <si>
    <t>5057551</t>
  </si>
  <si>
    <t>Закон Челябинской области "О дополнительных мерах социальной защиты ветеранов в Челябинской области" (компенсационные выплаты за пользование услугами связи)</t>
  </si>
  <si>
    <t>5057553</t>
  </si>
  <si>
    <t>Выплата областного единовременного пособия при рождении ребёнка</t>
  </si>
  <si>
    <t>5057570</t>
  </si>
  <si>
    <t>Возмещение стоимости услуг по погребению и выплата социального пособия на погребение</t>
  </si>
  <si>
    <t>5057580</t>
  </si>
  <si>
    <t>Ежемесячная денежная выплата на оплату жилья и коммунальных услуг многодетной семье</t>
  </si>
  <si>
    <t>5057590</t>
  </si>
  <si>
    <t>Программа "Профилактика безнадзорности и правонарушений несовершеннолетних"</t>
  </si>
  <si>
    <t>7950100</t>
  </si>
  <si>
    <t>Программа "Крепкая семья"</t>
  </si>
  <si>
    <t>7951000</t>
  </si>
  <si>
    <t>Иные безвозмездные и безвозвратные перечисления</t>
  </si>
  <si>
    <t>5200000</t>
  </si>
  <si>
    <t>Содержание ребенка в семье опекуна и приемной семье, а также вознаграждение, причитающееся приемному родителю</t>
  </si>
  <si>
    <t>5201300</t>
  </si>
  <si>
    <t>5201376</t>
  </si>
  <si>
    <t>Другие вопросы в области социальной политики</t>
  </si>
  <si>
    <t>1006</t>
  </si>
  <si>
    <t>0020434</t>
  </si>
  <si>
    <t>0020446</t>
  </si>
  <si>
    <t>0020474</t>
  </si>
  <si>
    <t>УПРАВЛЕНИЕ ОБРАЗОВАНИЯ АДМИНИСТРАЦИИ ГОРОДА ТРОИЦКА</t>
  </si>
  <si>
    <t>429</t>
  </si>
  <si>
    <t>Дошкольное образование</t>
  </si>
  <si>
    <t>0701</t>
  </si>
  <si>
    <t>Детские дошкольные учреждения</t>
  </si>
  <si>
    <t>4200000</t>
  </si>
  <si>
    <t>4208200</t>
  </si>
  <si>
    <t>4208210</t>
  </si>
  <si>
    <t>4208220</t>
  </si>
  <si>
    <t>Обеспечение деятельности подведомственных учреждений</t>
  </si>
  <si>
    <t>4209900</t>
  </si>
  <si>
    <t>4209902</t>
  </si>
  <si>
    <t>Государственные программы Челябинской области</t>
  </si>
  <si>
    <t>5440000</t>
  </si>
  <si>
    <t>Государственная программа Челябинской области "Поддержка и развитие дошкольного образования в Челябинской области на 2014 год"</t>
  </si>
  <si>
    <t>5444020</t>
  </si>
  <si>
    <t>Программа "Развитие дошкольного образования в городе Троицке "</t>
  </si>
  <si>
    <t>7952000</t>
  </si>
  <si>
    <t>Школы - детские сады, школы начальные, неполные средние и средние</t>
  </si>
  <si>
    <t>4210000</t>
  </si>
  <si>
    <t>4218200</t>
  </si>
  <si>
    <t>4218210</t>
  </si>
  <si>
    <t>4218220</t>
  </si>
  <si>
    <t>Предоставление субсидий автономным учреждениям</t>
  </si>
  <si>
    <t>4218300</t>
  </si>
  <si>
    <t>4218310</t>
  </si>
  <si>
    <t>Субсидии автономным учреждениям на иные цели</t>
  </si>
  <si>
    <t>4218320</t>
  </si>
  <si>
    <t>622</t>
  </si>
  <si>
    <t>Учреждения по внешкольной работе с детьми</t>
  </si>
  <si>
    <t>4230000</t>
  </si>
  <si>
    <t>4238200</t>
  </si>
  <si>
    <t>4238210</t>
  </si>
  <si>
    <t>4238220</t>
  </si>
  <si>
    <t>Специальные (коррекционные) учреждения</t>
  </si>
  <si>
    <t>4330000</t>
  </si>
  <si>
    <t>4338200</t>
  </si>
  <si>
    <t>4338210</t>
  </si>
  <si>
    <t>4339900</t>
  </si>
  <si>
    <t>4339982</t>
  </si>
  <si>
    <t>Программа "Развитие и поддержка системы образования в городе Троицке "</t>
  </si>
  <si>
    <t>7951800</t>
  </si>
  <si>
    <t>Молодежная политика и оздоровление детей</t>
  </si>
  <si>
    <t>0707</t>
  </si>
  <si>
    <t>Мероприятия по проведению оздоровительной кампании детей</t>
  </si>
  <si>
    <t>4320000</t>
  </si>
  <si>
    <t>4328300</t>
  </si>
  <si>
    <t>4328310</t>
  </si>
  <si>
    <t>Другие вопросы в области образования</t>
  </si>
  <si>
    <t>0709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</si>
  <si>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</si>
  <si>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4520000</t>
  </si>
  <si>
    <t>4528900</t>
  </si>
  <si>
    <t>4529900</t>
  </si>
  <si>
    <t>Программа "Обеспечение комплексной безопасности муниципальных образовательных учреждений в городе Троицке"</t>
  </si>
  <si>
    <t>7951700</t>
  </si>
  <si>
    <t>Программа "Организация отдыха и оздоровления детей в городе Троицке"</t>
  </si>
  <si>
    <t>7954200</t>
  </si>
  <si>
    <t>5200200</t>
  </si>
  <si>
    <t>5200203</t>
  </si>
  <si>
    <t>5200204</t>
  </si>
  <si>
    <t>Управление по культуре, спорту и делам молодежи администрации города Троицка</t>
  </si>
  <si>
    <t>430</t>
  </si>
  <si>
    <t>Организационно-воспитательная работа с молодежью</t>
  </si>
  <si>
    <t>4310000</t>
  </si>
  <si>
    <t>Проведение мероприятий для детей и молодежи</t>
  </si>
  <si>
    <t>4310100</t>
  </si>
  <si>
    <t>Программа "Укрепление материально-технической базы учреждений культуры и спорта  города Троицка"</t>
  </si>
  <si>
    <t>7951300</t>
  </si>
  <si>
    <t>Программа "Поддержка и развитие одаренных детей"</t>
  </si>
  <si>
    <t>7951400</t>
  </si>
  <si>
    <t>Программа "Молодёжная политика в городе Троицке"</t>
  </si>
  <si>
    <t>7952400</t>
  </si>
  <si>
    <t>Культура</t>
  </si>
  <si>
    <t>0801</t>
  </si>
  <si>
    <t>Мероприятия в сфере культуры и кинематографии</t>
  </si>
  <si>
    <t>4400100</t>
  </si>
  <si>
    <t>4408220</t>
  </si>
  <si>
    <t>Музеи и постоянные выставки</t>
  </si>
  <si>
    <t>4410000</t>
  </si>
  <si>
    <t>4418200</t>
  </si>
  <si>
    <t>4418210</t>
  </si>
  <si>
    <t>4418220</t>
  </si>
  <si>
    <t>Библиотеки</t>
  </si>
  <si>
    <t>4420000</t>
  </si>
  <si>
    <t>4428900</t>
  </si>
  <si>
    <t>4429900</t>
  </si>
  <si>
    <t>Программа "Основные направления реализации государственной национальной политики в городе Троицке"</t>
  </si>
  <si>
    <t>7953000</t>
  </si>
  <si>
    <t>ФИЗИЧЕСКАЯ КУЛЬТУРА И СПОРТ</t>
  </si>
  <si>
    <t>1100</t>
  </si>
  <si>
    <t>Физическая культура</t>
  </si>
  <si>
    <t>1101</t>
  </si>
  <si>
    <t>Центры спортивной подготовки (сборные команды)</t>
  </si>
  <si>
    <t>4820000</t>
  </si>
  <si>
    <t>4828200</t>
  </si>
  <si>
    <t>4828210</t>
  </si>
  <si>
    <t>4828220</t>
  </si>
  <si>
    <t>4828300</t>
  </si>
  <si>
    <t>4828310</t>
  </si>
  <si>
    <t>4828320</t>
  </si>
  <si>
    <t>Физкультурно-оздоровительная работа и спортивные мероприятия</t>
  </si>
  <si>
    <t>5120000</t>
  </si>
  <si>
    <t>Мероприятия в области здравоохранения, спорта и физической культуры, туризма</t>
  </si>
  <si>
    <t>5129700</t>
  </si>
  <si>
    <t>Другие вопросы в области физической культуры и спорта</t>
  </si>
  <si>
    <t>1105</t>
  </si>
  <si>
    <t>Программа "Развитие физической культуры, спорта  и туризма в городе Троицке"</t>
  </si>
  <si>
    <t>7952700</t>
  </si>
  <si>
    <t>УПРАВЛЕНИЕ ПО КАПИТАЛЬНОМУ СТРОИТЕЛЬСТВУ АДМИНИСТРАЦИИ ГОРОДА ТРОИЦКА</t>
  </si>
  <si>
    <t>431</t>
  </si>
  <si>
    <t>Бюджетные инвестиции в объекты капитального строительства государственной (муниципальной) собственности.</t>
  </si>
  <si>
    <t>414</t>
  </si>
  <si>
    <t>Программа "Чистая вода" на территории Троицкого городского округа"</t>
  </si>
  <si>
    <t>7953600</t>
  </si>
  <si>
    <t>Программа "Капитальное строительство  в городе Троицке "</t>
  </si>
  <si>
    <t>7951100</t>
  </si>
  <si>
    <t>Итого</t>
  </si>
  <si>
    <t>Бюджетная роспись</t>
  </si>
  <si>
    <t>Исполнение на 01.04.2014г.</t>
  </si>
  <si>
    <t>Отклонение от бюджетной росписи</t>
  </si>
  <si>
    <t>% исполнения</t>
  </si>
  <si>
    <t>отклонение</t>
  </si>
  <si>
    <t>Источники внутреннего финансирования</t>
  </si>
  <si>
    <t>Остаток бюджетных средств на начало года</t>
  </si>
  <si>
    <t>ВСЕГО расходов</t>
  </si>
  <si>
    <t>Превышение доходов над расходами</t>
  </si>
  <si>
    <t>БАЛАНС</t>
  </si>
  <si>
    <t>Раздел II. РАСХОДЫ</t>
  </si>
  <si>
    <t>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</si>
</sst>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?"/>
    <numFmt numFmtId="165" formatCode="0.0"/>
  </numFmts>
  <fonts count="4" x14ac:knownFonts="1">
    <font>
      <sz val="10"/>
      <name val="Arial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165" fontId="1" fillId="0" borderId="1" xfId="0" applyNumberFormat="1" applyFont="1" applyBorder="1"/>
    <xf numFmtId="4" fontId="1" fillId="0" borderId="1" xfId="0" applyNumberFormat="1" applyFont="1" applyBorder="1"/>
    <xf numFmtId="49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wrapText="1"/>
    </xf>
    <xf numFmtId="0" fontId="1" fillId="0" borderId="1" xfId="0" applyFont="1" applyBorder="1"/>
    <xf numFmtId="4" fontId="2" fillId="0" borderId="1" xfId="0" applyNumberFormat="1" applyFont="1" applyBorder="1"/>
    <xf numFmtId="0" fontId="1" fillId="0" borderId="1" xfId="0" applyFont="1" applyBorder="1" applyAlignment="1">
      <alignment wrapText="1"/>
    </xf>
    <xf numFmtId="49" fontId="2" fillId="0" borderId="1" xfId="0" applyNumberFormat="1" applyFont="1" applyFill="1" applyBorder="1" applyAlignment="1">
      <alignment horizontal="center" vertical="top" wrapText="1"/>
    </xf>
    <xf numFmtId="43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4" fontId="1" fillId="0" borderId="0" xfId="0" applyNumberFormat="1" applyFont="1"/>
    <xf numFmtId="0" fontId="1" fillId="0" borderId="0" xfId="0" applyFont="1" applyAlignment="1">
      <alignment wrapText="1"/>
    </xf>
    <xf numFmtId="0" fontId="1" fillId="0" borderId="0" xfId="0" applyFont="1" applyAlignment="1"/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0" xfId="0" applyFont="1" applyBorder="1"/>
    <xf numFmtId="0" fontId="1" fillId="0" borderId="3" xfId="0" applyFont="1" applyBorder="1"/>
    <xf numFmtId="0" fontId="1" fillId="0" borderId="0" xfId="0" applyFont="1"/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/>
    <xf numFmtId="0" fontId="1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J719"/>
  <sheetViews>
    <sheetView showGridLines="0" tabSelected="1" topLeftCell="A673" zoomScaleNormal="100" workbookViewId="0">
      <selection activeCell="H719" sqref="A707:I719"/>
    </sheetView>
  </sheetViews>
  <sheetFormatPr defaultRowHeight="12.75" customHeight="1" outlineLevelRow="5" x14ac:dyDescent="0.2"/>
  <cols>
    <col min="1" max="1" width="64.42578125" style="1" customWidth="1"/>
    <col min="2" max="3" width="6.7109375" style="1" customWidth="1"/>
    <col min="4" max="4" width="7.85546875" style="1" customWidth="1"/>
    <col min="5" max="5" width="6.7109375" style="1" customWidth="1"/>
    <col min="6" max="7" width="15.42578125" style="1" customWidth="1"/>
    <col min="8" max="8" width="10.85546875" style="1" customWidth="1"/>
    <col min="9" max="9" width="15.28515625" style="1" customWidth="1"/>
    <col min="10" max="16384" width="9.140625" style="1"/>
  </cols>
  <sheetData>
    <row r="1" spans="1:10" ht="6.75" customHeight="1" x14ac:dyDescent="0.2">
      <c r="A1" s="30"/>
      <c r="B1" s="30"/>
      <c r="C1" s="30"/>
      <c r="D1" s="30"/>
      <c r="E1" s="30"/>
      <c r="F1" s="30"/>
      <c r="G1" s="30"/>
      <c r="H1" s="30"/>
      <c r="I1" s="2"/>
      <c r="J1" s="2"/>
    </row>
    <row r="2" spans="1:10" ht="18.75" customHeight="1" x14ac:dyDescent="0.2">
      <c r="A2" s="35" t="s">
        <v>454</v>
      </c>
      <c r="B2" s="36"/>
      <c r="C2" s="36"/>
      <c r="D2" s="36"/>
      <c r="E2" s="36"/>
      <c r="F2" s="36"/>
      <c r="G2" s="36"/>
      <c r="H2" s="37"/>
      <c r="I2" s="37"/>
    </row>
    <row r="3" spans="1:10" ht="12" x14ac:dyDescent="0.2">
      <c r="A3" s="31"/>
      <c r="B3" s="31"/>
      <c r="C3" s="31"/>
      <c r="D3" s="31"/>
      <c r="E3" s="31"/>
      <c r="F3" s="31"/>
      <c r="G3" s="31"/>
      <c r="H3" s="25"/>
      <c r="I3" s="26" t="s">
        <v>455</v>
      </c>
      <c r="J3" s="27"/>
    </row>
    <row r="4" spans="1:10" ht="24" customHeight="1" x14ac:dyDescent="0.2">
      <c r="A4" s="33" t="s">
        <v>1</v>
      </c>
      <c r="B4" s="33" t="s">
        <v>2</v>
      </c>
      <c r="C4" s="33" t="s">
        <v>3</v>
      </c>
      <c r="D4" s="33" t="s">
        <v>4</v>
      </c>
      <c r="E4" s="33" t="s">
        <v>5</v>
      </c>
      <c r="F4" s="33" t="s">
        <v>444</v>
      </c>
      <c r="G4" s="33" t="s">
        <v>445</v>
      </c>
      <c r="H4" s="32" t="s">
        <v>446</v>
      </c>
      <c r="I4" s="32"/>
      <c r="J4" s="28"/>
    </row>
    <row r="5" spans="1:10" ht="24.75" customHeight="1" x14ac:dyDescent="0.2">
      <c r="A5" s="34"/>
      <c r="B5" s="34"/>
      <c r="C5" s="34"/>
      <c r="D5" s="34"/>
      <c r="E5" s="34"/>
      <c r="F5" s="34"/>
      <c r="G5" s="34"/>
      <c r="H5" s="19" t="s">
        <v>447</v>
      </c>
      <c r="I5" s="19" t="s">
        <v>448</v>
      </c>
    </row>
    <row r="6" spans="1:10" ht="12" x14ac:dyDescent="0.2">
      <c r="A6" s="3" t="s">
        <v>6</v>
      </c>
      <c r="B6" s="4" t="s">
        <v>7</v>
      </c>
      <c r="C6" s="4" t="s">
        <v>0</v>
      </c>
      <c r="D6" s="4" t="s">
        <v>0</v>
      </c>
      <c r="E6" s="4" t="s">
        <v>0</v>
      </c>
      <c r="F6" s="5">
        <v>48026975.240000002</v>
      </c>
      <c r="G6" s="5">
        <v>9706107.2699999996</v>
      </c>
      <c r="H6" s="6">
        <f>G6/F6*100</f>
        <v>20.209699281490707</v>
      </c>
      <c r="I6" s="7">
        <f>F6-G6</f>
        <v>38320867.969999999</v>
      </c>
    </row>
    <row r="7" spans="1:10" ht="12" outlineLevel="1" x14ac:dyDescent="0.2">
      <c r="A7" s="3" t="s">
        <v>8</v>
      </c>
      <c r="B7" s="4" t="s">
        <v>7</v>
      </c>
      <c r="C7" s="4" t="s">
        <v>9</v>
      </c>
      <c r="D7" s="4" t="s">
        <v>0</v>
      </c>
      <c r="E7" s="4" t="s">
        <v>0</v>
      </c>
      <c r="F7" s="5">
        <v>36901277.899999999</v>
      </c>
      <c r="G7" s="5">
        <v>7386296.0199999996</v>
      </c>
      <c r="H7" s="6">
        <f t="shared" ref="H7:H70" si="0">G7/F7*100</f>
        <v>20.016369189209026</v>
      </c>
      <c r="I7" s="7">
        <f t="shared" ref="I7:I70" si="1">F7-G7</f>
        <v>29514981.879999999</v>
      </c>
    </row>
    <row r="8" spans="1:10" ht="24" outlineLevel="2" x14ac:dyDescent="0.2">
      <c r="A8" s="3" t="s">
        <v>10</v>
      </c>
      <c r="B8" s="4" t="s">
        <v>7</v>
      </c>
      <c r="C8" s="4" t="s">
        <v>11</v>
      </c>
      <c r="D8" s="4" t="s">
        <v>0</v>
      </c>
      <c r="E8" s="4" t="s">
        <v>0</v>
      </c>
      <c r="F8" s="5">
        <v>1475180.95</v>
      </c>
      <c r="G8" s="5">
        <v>0</v>
      </c>
      <c r="H8" s="6">
        <f t="shared" si="0"/>
        <v>0</v>
      </c>
      <c r="I8" s="7">
        <f t="shared" si="1"/>
        <v>1475180.95</v>
      </c>
    </row>
    <row r="9" spans="1:10" ht="36" outlineLevel="3" x14ac:dyDescent="0.2">
      <c r="A9" s="3" t="s">
        <v>12</v>
      </c>
      <c r="B9" s="4" t="s">
        <v>7</v>
      </c>
      <c r="C9" s="4" t="s">
        <v>11</v>
      </c>
      <c r="D9" s="4" t="s">
        <v>13</v>
      </c>
      <c r="E9" s="4" t="s">
        <v>0</v>
      </c>
      <c r="F9" s="5">
        <v>1475180.95</v>
      </c>
      <c r="G9" s="5">
        <v>0</v>
      </c>
      <c r="H9" s="6">
        <f t="shared" si="0"/>
        <v>0</v>
      </c>
      <c r="I9" s="7">
        <f t="shared" si="1"/>
        <v>1475180.95</v>
      </c>
    </row>
    <row r="10" spans="1:10" ht="24" outlineLevel="4" x14ac:dyDescent="0.2">
      <c r="A10" s="3" t="s">
        <v>14</v>
      </c>
      <c r="B10" s="4" t="s">
        <v>7</v>
      </c>
      <c r="C10" s="4" t="s">
        <v>11</v>
      </c>
      <c r="D10" s="4" t="s">
        <v>15</v>
      </c>
      <c r="E10" s="4" t="s">
        <v>0</v>
      </c>
      <c r="F10" s="5">
        <v>1475180.95</v>
      </c>
      <c r="G10" s="5">
        <v>0</v>
      </c>
      <c r="H10" s="6">
        <f t="shared" si="0"/>
        <v>0</v>
      </c>
      <c r="I10" s="7">
        <f t="shared" si="1"/>
        <v>1475180.95</v>
      </c>
    </row>
    <row r="11" spans="1:10" ht="24" outlineLevel="5" x14ac:dyDescent="0.2">
      <c r="A11" s="8" t="s">
        <v>16</v>
      </c>
      <c r="B11" s="9" t="s">
        <v>7</v>
      </c>
      <c r="C11" s="9" t="s">
        <v>11</v>
      </c>
      <c r="D11" s="9" t="s">
        <v>15</v>
      </c>
      <c r="E11" s="9" t="s">
        <v>17</v>
      </c>
      <c r="F11" s="10">
        <v>1475180.95</v>
      </c>
      <c r="G11" s="10">
        <v>0</v>
      </c>
      <c r="H11" s="6">
        <f t="shared" si="0"/>
        <v>0</v>
      </c>
      <c r="I11" s="7">
        <f t="shared" si="1"/>
        <v>1475180.95</v>
      </c>
    </row>
    <row r="12" spans="1:10" ht="36" outlineLevel="2" x14ac:dyDescent="0.2">
      <c r="A12" s="3" t="s">
        <v>18</v>
      </c>
      <c r="B12" s="4" t="s">
        <v>7</v>
      </c>
      <c r="C12" s="4" t="s">
        <v>19</v>
      </c>
      <c r="D12" s="4" t="s">
        <v>0</v>
      </c>
      <c r="E12" s="4" t="s">
        <v>0</v>
      </c>
      <c r="F12" s="5">
        <v>27287224.760000002</v>
      </c>
      <c r="G12" s="5">
        <v>5691558.2300000004</v>
      </c>
      <c r="H12" s="6">
        <f t="shared" si="0"/>
        <v>20.857959283360998</v>
      </c>
      <c r="I12" s="7">
        <f t="shared" si="1"/>
        <v>21595666.530000001</v>
      </c>
    </row>
    <row r="13" spans="1:10" ht="36" outlineLevel="3" x14ac:dyDescent="0.2">
      <c r="A13" s="3" t="s">
        <v>12</v>
      </c>
      <c r="B13" s="4" t="s">
        <v>7</v>
      </c>
      <c r="C13" s="4" t="s">
        <v>19</v>
      </c>
      <c r="D13" s="4" t="s">
        <v>13</v>
      </c>
      <c r="E13" s="4" t="s">
        <v>0</v>
      </c>
      <c r="F13" s="5">
        <v>27287224.760000002</v>
      </c>
      <c r="G13" s="5">
        <v>5691558.2300000004</v>
      </c>
      <c r="H13" s="6">
        <f t="shared" si="0"/>
        <v>20.857959283360998</v>
      </c>
      <c r="I13" s="7">
        <f t="shared" si="1"/>
        <v>21595666.530000001</v>
      </c>
    </row>
    <row r="14" spans="1:10" ht="24" outlineLevel="4" x14ac:dyDescent="0.2">
      <c r="A14" s="3" t="s">
        <v>20</v>
      </c>
      <c r="B14" s="4" t="s">
        <v>7</v>
      </c>
      <c r="C14" s="4" t="s">
        <v>19</v>
      </c>
      <c r="D14" s="4" t="s">
        <v>21</v>
      </c>
      <c r="E14" s="4" t="s">
        <v>0</v>
      </c>
      <c r="F14" s="5">
        <v>26913302.760000002</v>
      </c>
      <c r="G14" s="5">
        <v>5625928.7300000004</v>
      </c>
      <c r="H14" s="6">
        <f t="shared" si="0"/>
        <v>20.903895668879251</v>
      </c>
      <c r="I14" s="7">
        <f t="shared" si="1"/>
        <v>21287374.030000001</v>
      </c>
    </row>
    <row r="15" spans="1:10" ht="24" outlineLevel="5" x14ac:dyDescent="0.2">
      <c r="A15" s="8" t="s">
        <v>16</v>
      </c>
      <c r="B15" s="9" t="s">
        <v>7</v>
      </c>
      <c r="C15" s="9" t="s">
        <v>19</v>
      </c>
      <c r="D15" s="9" t="s">
        <v>21</v>
      </c>
      <c r="E15" s="9" t="s">
        <v>17</v>
      </c>
      <c r="F15" s="10">
        <v>19797629.18</v>
      </c>
      <c r="G15" s="10">
        <v>4116588</v>
      </c>
      <c r="H15" s="6">
        <f t="shared" si="0"/>
        <v>20.793338245564613</v>
      </c>
      <c r="I15" s="7">
        <f t="shared" si="1"/>
        <v>15681041.18</v>
      </c>
    </row>
    <row r="16" spans="1:10" ht="24" outlineLevel="5" x14ac:dyDescent="0.2">
      <c r="A16" s="8" t="s">
        <v>22</v>
      </c>
      <c r="B16" s="9" t="s">
        <v>7</v>
      </c>
      <c r="C16" s="9" t="s">
        <v>19</v>
      </c>
      <c r="D16" s="9" t="s">
        <v>21</v>
      </c>
      <c r="E16" s="9" t="s">
        <v>23</v>
      </c>
      <c r="F16" s="10">
        <v>18900</v>
      </c>
      <c r="G16" s="10">
        <v>700</v>
      </c>
      <c r="H16" s="6">
        <f t="shared" si="0"/>
        <v>3.7037037037037033</v>
      </c>
      <c r="I16" s="7">
        <f t="shared" si="1"/>
        <v>18200</v>
      </c>
    </row>
    <row r="17" spans="1:9" ht="24" outlineLevel="5" x14ac:dyDescent="0.2">
      <c r="A17" s="8" t="s">
        <v>24</v>
      </c>
      <c r="B17" s="9" t="s">
        <v>7</v>
      </c>
      <c r="C17" s="9" t="s">
        <v>19</v>
      </c>
      <c r="D17" s="9" t="s">
        <v>21</v>
      </c>
      <c r="E17" s="9" t="s">
        <v>25</v>
      </c>
      <c r="F17" s="10">
        <v>636840.17000000004</v>
      </c>
      <c r="G17" s="10">
        <v>68355.17</v>
      </c>
      <c r="H17" s="6">
        <f t="shared" si="0"/>
        <v>10.733489063668831</v>
      </c>
      <c r="I17" s="7">
        <f t="shared" si="1"/>
        <v>568485</v>
      </c>
    </row>
    <row r="18" spans="1:9" ht="24" outlineLevel="5" x14ac:dyDescent="0.2">
      <c r="A18" s="8" t="s">
        <v>26</v>
      </c>
      <c r="B18" s="9" t="s">
        <v>7</v>
      </c>
      <c r="C18" s="9" t="s">
        <v>19</v>
      </c>
      <c r="D18" s="9" t="s">
        <v>21</v>
      </c>
      <c r="E18" s="9" t="s">
        <v>27</v>
      </c>
      <c r="F18" s="10">
        <v>5389162.8099999996</v>
      </c>
      <c r="G18" s="10">
        <v>1060652.3400000001</v>
      </c>
      <c r="H18" s="6">
        <f t="shared" si="0"/>
        <v>19.681207961130426</v>
      </c>
      <c r="I18" s="7">
        <f t="shared" si="1"/>
        <v>4328510.47</v>
      </c>
    </row>
    <row r="19" spans="1:9" ht="24" outlineLevel="5" x14ac:dyDescent="0.2">
      <c r="A19" s="8" t="s">
        <v>28</v>
      </c>
      <c r="B19" s="9" t="s">
        <v>7</v>
      </c>
      <c r="C19" s="9" t="s">
        <v>19</v>
      </c>
      <c r="D19" s="9" t="s">
        <v>21</v>
      </c>
      <c r="E19" s="9" t="s">
        <v>29</v>
      </c>
      <c r="F19" s="10">
        <v>169028.05</v>
      </c>
      <c r="G19" s="10">
        <v>163880.54999999999</v>
      </c>
      <c r="H19" s="6">
        <f t="shared" si="0"/>
        <v>96.95464746827524</v>
      </c>
      <c r="I19" s="7">
        <f t="shared" si="1"/>
        <v>5147.5</v>
      </c>
    </row>
    <row r="20" spans="1:9" ht="60" outlineLevel="5" x14ac:dyDescent="0.2">
      <c r="A20" s="11" t="s">
        <v>30</v>
      </c>
      <c r="B20" s="9" t="s">
        <v>7</v>
      </c>
      <c r="C20" s="9" t="s">
        <v>19</v>
      </c>
      <c r="D20" s="9" t="s">
        <v>21</v>
      </c>
      <c r="E20" s="9" t="s">
        <v>31</v>
      </c>
      <c r="F20" s="10">
        <v>30000</v>
      </c>
      <c r="G20" s="10">
        <v>30000</v>
      </c>
      <c r="H20" s="6">
        <f t="shared" si="0"/>
        <v>100</v>
      </c>
      <c r="I20" s="7">
        <f t="shared" si="1"/>
        <v>0</v>
      </c>
    </row>
    <row r="21" spans="1:9" ht="24" outlineLevel="5" x14ac:dyDescent="0.2">
      <c r="A21" s="8" t="s">
        <v>32</v>
      </c>
      <c r="B21" s="9" t="s">
        <v>7</v>
      </c>
      <c r="C21" s="9" t="s">
        <v>19</v>
      </c>
      <c r="D21" s="9" t="s">
        <v>21</v>
      </c>
      <c r="E21" s="9" t="s">
        <v>33</v>
      </c>
      <c r="F21" s="10">
        <v>16842.55</v>
      </c>
      <c r="G21" s="10">
        <v>4758.59</v>
      </c>
      <c r="H21" s="6">
        <f t="shared" si="0"/>
        <v>28.253382059130004</v>
      </c>
      <c r="I21" s="7">
        <f t="shared" si="1"/>
        <v>12083.96</v>
      </c>
    </row>
    <row r="22" spans="1:9" ht="24" outlineLevel="5" x14ac:dyDescent="0.2">
      <c r="A22" s="8" t="s">
        <v>16</v>
      </c>
      <c r="B22" s="9" t="s">
        <v>7</v>
      </c>
      <c r="C22" s="9" t="s">
        <v>19</v>
      </c>
      <c r="D22" s="9" t="s">
        <v>34</v>
      </c>
      <c r="E22" s="9" t="s">
        <v>17</v>
      </c>
      <c r="F22" s="10">
        <v>796702.79</v>
      </c>
      <c r="G22" s="10">
        <v>163695.94</v>
      </c>
      <c r="H22" s="6">
        <f t="shared" si="0"/>
        <v>20.546675881478961</v>
      </c>
      <c r="I22" s="7">
        <f t="shared" si="1"/>
        <v>633006.85000000009</v>
      </c>
    </row>
    <row r="23" spans="1:9" ht="24" outlineLevel="5" x14ac:dyDescent="0.2">
      <c r="A23" s="8" t="s">
        <v>24</v>
      </c>
      <c r="B23" s="9" t="s">
        <v>7</v>
      </c>
      <c r="C23" s="9" t="s">
        <v>19</v>
      </c>
      <c r="D23" s="9" t="s">
        <v>34</v>
      </c>
      <c r="E23" s="9" t="s">
        <v>25</v>
      </c>
      <c r="F23" s="10">
        <v>42956.15</v>
      </c>
      <c r="G23" s="10">
        <v>10799.21</v>
      </c>
      <c r="H23" s="6">
        <f t="shared" si="0"/>
        <v>25.140078894407438</v>
      </c>
      <c r="I23" s="7">
        <f t="shared" si="1"/>
        <v>32156.940000000002</v>
      </c>
    </row>
    <row r="24" spans="1:9" ht="24" outlineLevel="5" x14ac:dyDescent="0.2">
      <c r="A24" s="8" t="s">
        <v>26</v>
      </c>
      <c r="B24" s="9" t="s">
        <v>7</v>
      </c>
      <c r="C24" s="9" t="s">
        <v>19</v>
      </c>
      <c r="D24" s="9" t="s">
        <v>34</v>
      </c>
      <c r="E24" s="9" t="s">
        <v>27</v>
      </c>
      <c r="F24" s="10">
        <v>14541.06</v>
      </c>
      <c r="G24" s="10">
        <v>6383.93</v>
      </c>
      <c r="H24" s="6">
        <f t="shared" si="0"/>
        <v>43.902782878277101</v>
      </c>
      <c r="I24" s="7">
        <f t="shared" si="1"/>
        <v>8157.1299999999992</v>
      </c>
    </row>
    <row r="25" spans="1:9" ht="24" outlineLevel="5" x14ac:dyDescent="0.2">
      <c r="A25" s="8" t="s">
        <v>28</v>
      </c>
      <c r="B25" s="9" t="s">
        <v>7</v>
      </c>
      <c r="C25" s="9" t="s">
        <v>19</v>
      </c>
      <c r="D25" s="9" t="s">
        <v>34</v>
      </c>
      <c r="E25" s="9" t="s">
        <v>29</v>
      </c>
      <c r="F25" s="10">
        <v>700</v>
      </c>
      <c r="G25" s="10">
        <v>115</v>
      </c>
      <c r="H25" s="6">
        <f t="shared" si="0"/>
        <v>16.428571428571427</v>
      </c>
      <c r="I25" s="7">
        <f t="shared" si="1"/>
        <v>585</v>
      </c>
    </row>
    <row r="26" spans="1:9" ht="24" outlineLevel="4" x14ac:dyDescent="0.2">
      <c r="A26" s="3" t="s">
        <v>35</v>
      </c>
      <c r="B26" s="4" t="s">
        <v>7</v>
      </c>
      <c r="C26" s="4" t="s">
        <v>19</v>
      </c>
      <c r="D26" s="4" t="s">
        <v>36</v>
      </c>
      <c r="E26" s="4" t="s">
        <v>0</v>
      </c>
      <c r="F26" s="5">
        <v>373922</v>
      </c>
      <c r="G26" s="5">
        <v>65629.5</v>
      </c>
      <c r="H26" s="6">
        <f t="shared" si="0"/>
        <v>17.551655158027611</v>
      </c>
      <c r="I26" s="7">
        <f t="shared" si="1"/>
        <v>308292.5</v>
      </c>
    </row>
    <row r="27" spans="1:9" ht="24" outlineLevel="5" x14ac:dyDescent="0.2">
      <c r="A27" s="8" t="s">
        <v>37</v>
      </c>
      <c r="B27" s="9" t="s">
        <v>7</v>
      </c>
      <c r="C27" s="9" t="s">
        <v>19</v>
      </c>
      <c r="D27" s="9" t="s">
        <v>36</v>
      </c>
      <c r="E27" s="9" t="s">
        <v>38</v>
      </c>
      <c r="F27" s="10">
        <v>373168</v>
      </c>
      <c r="G27" s="10">
        <v>65441</v>
      </c>
      <c r="H27" s="6">
        <f t="shared" si="0"/>
        <v>17.536605496719975</v>
      </c>
      <c r="I27" s="7">
        <f t="shared" si="1"/>
        <v>307727</v>
      </c>
    </row>
    <row r="28" spans="1:9" ht="24" outlineLevel="5" x14ac:dyDescent="0.2">
      <c r="A28" s="8" t="s">
        <v>32</v>
      </c>
      <c r="B28" s="9" t="s">
        <v>7</v>
      </c>
      <c r="C28" s="9" t="s">
        <v>19</v>
      </c>
      <c r="D28" s="9" t="s">
        <v>36</v>
      </c>
      <c r="E28" s="9" t="s">
        <v>33</v>
      </c>
      <c r="F28" s="10">
        <v>754</v>
      </c>
      <c r="G28" s="10">
        <v>188.5</v>
      </c>
      <c r="H28" s="6">
        <f t="shared" si="0"/>
        <v>25</v>
      </c>
      <c r="I28" s="7">
        <f t="shared" si="1"/>
        <v>565.5</v>
      </c>
    </row>
    <row r="29" spans="1:9" ht="24" outlineLevel="2" x14ac:dyDescent="0.2">
      <c r="A29" s="3" t="s">
        <v>39</v>
      </c>
      <c r="B29" s="4" t="s">
        <v>7</v>
      </c>
      <c r="C29" s="4" t="s">
        <v>40</v>
      </c>
      <c r="D29" s="4" t="s">
        <v>0</v>
      </c>
      <c r="E29" s="4" t="s">
        <v>0</v>
      </c>
      <c r="F29" s="5">
        <v>1166700</v>
      </c>
      <c r="G29" s="5">
        <v>0</v>
      </c>
      <c r="H29" s="6">
        <f t="shared" si="0"/>
        <v>0</v>
      </c>
      <c r="I29" s="7">
        <f t="shared" si="1"/>
        <v>1166700</v>
      </c>
    </row>
    <row r="30" spans="1:9" ht="36" outlineLevel="3" x14ac:dyDescent="0.2">
      <c r="A30" s="3" t="s">
        <v>12</v>
      </c>
      <c r="B30" s="4" t="s">
        <v>7</v>
      </c>
      <c r="C30" s="4" t="s">
        <v>40</v>
      </c>
      <c r="D30" s="4" t="s">
        <v>13</v>
      </c>
      <c r="E30" s="4" t="s">
        <v>0</v>
      </c>
      <c r="F30" s="5">
        <v>1166700</v>
      </c>
      <c r="G30" s="5">
        <v>0</v>
      </c>
      <c r="H30" s="6">
        <f t="shared" si="0"/>
        <v>0</v>
      </c>
      <c r="I30" s="7">
        <f t="shared" si="1"/>
        <v>1166700</v>
      </c>
    </row>
    <row r="31" spans="1:9" ht="24" outlineLevel="4" x14ac:dyDescent="0.2">
      <c r="A31" s="3" t="s">
        <v>20</v>
      </c>
      <c r="B31" s="4" t="s">
        <v>7</v>
      </c>
      <c r="C31" s="4" t="s">
        <v>40</v>
      </c>
      <c r="D31" s="4" t="s">
        <v>21</v>
      </c>
      <c r="E31" s="4" t="s">
        <v>0</v>
      </c>
      <c r="F31" s="5">
        <v>1166700</v>
      </c>
      <c r="G31" s="5">
        <v>0</v>
      </c>
      <c r="H31" s="6">
        <f t="shared" si="0"/>
        <v>0</v>
      </c>
      <c r="I31" s="7">
        <f t="shared" si="1"/>
        <v>1166700</v>
      </c>
    </row>
    <row r="32" spans="1:9" ht="24" outlineLevel="5" x14ac:dyDescent="0.2">
      <c r="A32" s="8" t="s">
        <v>16</v>
      </c>
      <c r="B32" s="9" t="s">
        <v>7</v>
      </c>
      <c r="C32" s="9" t="s">
        <v>40</v>
      </c>
      <c r="D32" s="9" t="s">
        <v>21</v>
      </c>
      <c r="E32" s="9" t="s">
        <v>17</v>
      </c>
      <c r="F32" s="10">
        <v>1166700</v>
      </c>
      <c r="G32" s="10">
        <v>0</v>
      </c>
      <c r="H32" s="6">
        <f t="shared" si="0"/>
        <v>0</v>
      </c>
      <c r="I32" s="7">
        <f t="shared" si="1"/>
        <v>1166700</v>
      </c>
    </row>
    <row r="33" spans="1:9" ht="12" outlineLevel="2" x14ac:dyDescent="0.2">
      <c r="A33" s="3" t="s">
        <v>41</v>
      </c>
      <c r="B33" s="4" t="s">
        <v>7</v>
      </c>
      <c r="C33" s="4" t="s">
        <v>42</v>
      </c>
      <c r="D33" s="4" t="s">
        <v>0</v>
      </c>
      <c r="E33" s="4" t="s">
        <v>0</v>
      </c>
      <c r="F33" s="5">
        <v>1000000</v>
      </c>
      <c r="G33" s="5">
        <v>0</v>
      </c>
      <c r="H33" s="6">
        <f t="shared" si="0"/>
        <v>0</v>
      </c>
      <c r="I33" s="7">
        <f t="shared" si="1"/>
        <v>1000000</v>
      </c>
    </row>
    <row r="34" spans="1:9" ht="24" outlineLevel="3" x14ac:dyDescent="0.2">
      <c r="A34" s="3" t="s">
        <v>41</v>
      </c>
      <c r="B34" s="4" t="s">
        <v>7</v>
      </c>
      <c r="C34" s="4" t="s">
        <v>42</v>
      </c>
      <c r="D34" s="4" t="s">
        <v>43</v>
      </c>
      <c r="E34" s="4" t="s">
        <v>0</v>
      </c>
      <c r="F34" s="5">
        <v>1000000</v>
      </c>
      <c r="G34" s="5">
        <v>0</v>
      </c>
      <c r="H34" s="6">
        <f t="shared" si="0"/>
        <v>0</v>
      </c>
      <c r="I34" s="7">
        <f t="shared" si="1"/>
        <v>1000000</v>
      </c>
    </row>
    <row r="35" spans="1:9" ht="24" outlineLevel="4" x14ac:dyDescent="0.2">
      <c r="A35" s="3" t="s">
        <v>44</v>
      </c>
      <c r="B35" s="4" t="s">
        <v>7</v>
      </c>
      <c r="C35" s="4" t="s">
        <v>42</v>
      </c>
      <c r="D35" s="4" t="s">
        <v>45</v>
      </c>
      <c r="E35" s="4" t="s">
        <v>0</v>
      </c>
      <c r="F35" s="5">
        <v>1000000</v>
      </c>
      <c r="G35" s="5">
        <v>0</v>
      </c>
      <c r="H35" s="6">
        <f t="shared" si="0"/>
        <v>0</v>
      </c>
      <c r="I35" s="7">
        <f t="shared" si="1"/>
        <v>1000000</v>
      </c>
    </row>
    <row r="36" spans="1:9" ht="24" outlineLevel="5" x14ac:dyDescent="0.2">
      <c r="A36" s="8" t="s">
        <v>46</v>
      </c>
      <c r="B36" s="9" t="s">
        <v>7</v>
      </c>
      <c r="C36" s="9" t="s">
        <v>42</v>
      </c>
      <c r="D36" s="9" t="s">
        <v>45</v>
      </c>
      <c r="E36" s="9" t="s">
        <v>47</v>
      </c>
      <c r="F36" s="10">
        <v>1000000</v>
      </c>
      <c r="G36" s="10">
        <v>0</v>
      </c>
      <c r="H36" s="6">
        <f t="shared" si="0"/>
        <v>0</v>
      </c>
      <c r="I36" s="7">
        <f t="shared" si="1"/>
        <v>1000000</v>
      </c>
    </row>
    <row r="37" spans="1:9" ht="12" outlineLevel="2" x14ac:dyDescent="0.2">
      <c r="A37" s="3" t="s">
        <v>48</v>
      </c>
      <c r="B37" s="4" t="s">
        <v>7</v>
      </c>
      <c r="C37" s="4" t="s">
        <v>49</v>
      </c>
      <c r="D37" s="4" t="s">
        <v>0</v>
      </c>
      <c r="E37" s="4" t="s">
        <v>0</v>
      </c>
      <c r="F37" s="5">
        <v>5972172.1900000004</v>
      </c>
      <c r="G37" s="5">
        <v>1694737.79</v>
      </c>
      <c r="H37" s="6">
        <f t="shared" si="0"/>
        <v>28.377242585833745</v>
      </c>
      <c r="I37" s="7">
        <f t="shared" si="1"/>
        <v>4277434.4000000004</v>
      </c>
    </row>
    <row r="38" spans="1:9" ht="36" outlineLevel="3" x14ac:dyDescent="0.2">
      <c r="A38" s="3" t="s">
        <v>12</v>
      </c>
      <c r="B38" s="4" t="s">
        <v>7</v>
      </c>
      <c r="C38" s="4" t="s">
        <v>49</v>
      </c>
      <c r="D38" s="4" t="s">
        <v>13</v>
      </c>
      <c r="E38" s="4" t="s">
        <v>0</v>
      </c>
      <c r="F38" s="5">
        <v>301475</v>
      </c>
      <c r="G38" s="5">
        <v>36057.32</v>
      </c>
      <c r="H38" s="6">
        <f t="shared" si="0"/>
        <v>11.960301849241231</v>
      </c>
      <c r="I38" s="7">
        <f t="shared" si="1"/>
        <v>265417.68</v>
      </c>
    </row>
    <row r="39" spans="1:9" ht="24" outlineLevel="4" x14ac:dyDescent="0.2">
      <c r="A39" s="3" t="s">
        <v>20</v>
      </c>
      <c r="B39" s="4" t="s">
        <v>7</v>
      </c>
      <c r="C39" s="4" t="s">
        <v>49</v>
      </c>
      <c r="D39" s="4" t="s">
        <v>21</v>
      </c>
      <c r="E39" s="4" t="s">
        <v>0</v>
      </c>
      <c r="F39" s="5">
        <v>93800</v>
      </c>
      <c r="G39" s="5">
        <v>30487.82</v>
      </c>
      <c r="H39" s="6">
        <f t="shared" si="0"/>
        <v>32.503006396588482</v>
      </c>
      <c r="I39" s="7">
        <f t="shared" si="1"/>
        <v>63312.18</v>
      </c>
    </row>
    <row r="40" spans="1:9" ht="24" outlineLevel="5" x14ac:dyDescent="0.2">
      <c r="A40" s="8" t="s">
        <v>16</v>
      </c>
      <c r="B40" s="9" t="s">
        <v>7</v>
      </c>
      <c r="C40" s="9" t="s">
        <v>49</v>
      </c>
      <c r="D40" s="9" t="s">
        <v>50</v>
      </c>
      <c r="E40" s="9" t="s">
        <v>17</v>
      </c>
      <c r="F40" s="10">
        <v>75040</v>
      </c>
      <c r="G40" s="10">
        <v>16501.82</v>
      </c>
      <c r="H40" s="6">
        <f t="shared" si="0"/>
        <v>21.990698294243067</v>
      </c>
      <c r="I40" s="7">
        <f t="shared" si="1"/>
        <v>58538.18</v>
      </c>
    </row>
    <row r="41" spans="1:9" ht="24" outlineLevel="5" x14ac:dyDescent="0.2">
      <c r="A41" s="8" t="s">
        <v>24</v>
      </c>
      <c r="B41" s="9" t="s">
        <v>7</v>
      </c>
      <c r="C41" s="9" t="s">
        <v>49</v>
      </c>
      <c r="D41" s="9" t="s">
        <v>50</v>
      </c>
      <c r="E41" s="9" t="s">
        <v>25</v>
      </c>
      <c r="F41" s="10">
        <v>11910</v>
      </c>
      <c r="G41" s="10">
        <v>11052</v>
      </c>
      <c r="H41" s="6">
        <f t="shared" si="0"/>
        <v>92.795969773299745</v>
      </c>
      <c r="I41" s="7">
        <f t="shared" si="1"/>
        <v>858</v>
      </c>
    </row>
    <row r="42" spans="1:9" ht="24" outlineLevel="5" x14ac:dyDescent="0.2">
      <c r="A42" s="8" t="s">
        <v>26</v>
      </c>
      <c r="B42" s="9" t="s">
        <v>7</v>
      </c>
      <c r="C42" s="9" t="s">
        <v>49</v>
      </c>
      <c r="D42" s="9" t="s">
        <v>50</v>
      </c>
      <c r="E42" s="9" t="s">
        <v>27</v>
      </c>
      <c r="F42" s="10">
        <v>5560</v>
      </c>
      <c r="G42" s="10">
        <v>2876.5</v>
      </c>
      <c r="H42" s="6">
        <f t="shared" si="0"/>
        <v>51.735611510791365</v>
      </c>
      <c r="I42" s="7">
        <f t="shared" si="1"/>
        <v>2683.5</v>
      </c>
    </row>
    <row r="43" spans="1:9" ht="24" outlineLevel="5" x14ac:dyDescent="0.2">
      <c r="A43" s="8" t="s">
        <v>28</v>
      </c>
      <c r="B43" s="9" t="s">
        <v>7</v>
      </c>
      <c r="C43" s="9" t="s">
        <v>49</v>
      </c>
      <c r="D43" s="9" t="s">
        <v>50</v>
      </c>
      <c r="E43" s="9" t="s">
        <v>29</v>
      </c>
      <c r="F43" s="10">
        <v>690</v>
      </c>
      <c r="G43" s="10">
        <v>57.5</v>
      </c>
      <c r="H43" s="6">
        <f t="shared" si="0"/>
        <v>8.3333333333333321</v>
      </c>
      <c r="I43" s="7">
        <f t="shared" si="1"/>
        <v>632.5</v>
      </c>
    </row>
    <row r="44" spans="1:9" ht="24" outlineLevel="5" x14ac:dyDescent="0.2">
      <c r="A44" s="8" t="s">
        <v>37</v>
      </c>
      <c r="B44" s="9" t="s">
        <v>7</v>
      </c>
      <c r="C44" s="9" t="s">
        <v>49</v>
      </c>
      <c r="D44" s="9" t="s">
        <v>50</v>
      </c>
      <c r="E44" s="9" t="s">
        <v>38</v>
      </c>
      <c r="F44" s="10">
        <v>600</v>
      </c>
      <c r="G44" s="10">
        <v>0</v>
      </c>
      <c r="H44" s="6">
        <f t="shared" si="0"/>
        <v>0</v>
      </c>
      <c r="I44" s="7">
        <f t="shared" si="1"/>
        <v>600</v>
      </c>
    </row>
    <row r="45" spans="1:9" ht="24" outlineLevel="4" x14ac:dyDescent="0.2">
      <c r="A45" s="3" t="s">
        <v>35</v>
      </c>
      <c r="B45" s="4" t="s">
        <v>7</v>
      </c>
      <c r="C45" s="4" t="s">
        <v>49</v>
      </c>
      <c r="D45" s="4" t="s">
        <v>36</v>
      </c>
      <c r="E45" s="4" t="s">
        <v>0</v>
      </c>
      <c r="F45" s="5">
        <v>207675</v>
      </c>
      <c r="G45" s="5">
        <v>5569.5</v>
      </c>
      <c r="H45" s="6">
        <f t="shared" si="0"/>
        <v>2.6818345973275552</v>
      </c>
      <c r="I45" s="7">
        <f t="shared" si="1"/>
        <v>202105.5</v>
      </c>
    </row>
    <row r="46" spans="1:9" ht="24" outlineLevel="5" x14ac:dyDescent="0.2">
      <c r="A46" s="8" t="s">
        <v>37</v>
      </c>
      <c r="B46" s="9" t="s">
        <v>7</v>
      </c>
      <c r="C46" s="9" t="s">
        <v>49</v>
      </c>
      <c r="D46" s="9" t="s">
        <v>36</v>
      </c>
      <c r="E46" s="9" t="s">
        <v>38</v>
      </c>
      <c r="F46" s="10">
        <v>185400</v>
      </c>
      <c r="G46" s="10">
        <v>0</v>
      </c>
      <c r="H46" s="6">
        <f t="shared" si="0"/>
        <v>0</v>
      </c>
      <c r="I46" s="7">
        <f t="shared" si="1"/>
        <v>185400</v>
      </c>
    </row>
    <row r="47" spans="1:9" ht="24" outlineLevel="5" x14ac:dyDescent="0.2">
      <c r="A47" s="8" t="s">
        <v>32</v>
      </c>
      <c r="B47" s="9" t="s">
        <v>7</v>
      </c>
      <c r="C47" s="9" t="s">
        <v>49</v>
      </c>
      <c r="D47" s="9" t="s">
        <v>36</v>
      </c>
      <c r="E47" s="9" t="s">
        <v>33</v>
      </c>
      <c r="F47" s="10">
        <v>22275</v>
      </c>
      <c r="G47" s="10">
        <v>5569.5</v>
      </c>
      <c r="H47" s="6">
        <f t="shared" si="0"/>
        <v>25.003367003367003</v>
      </c>
      <c r="I47" s="7">
        <f t="shared" si="1"/>
        <v>16705.5</v>
      </c>
    </row>
    <row r="48" spans="1:9" ht="24" outlineLevel="3" x14ac:dyDescent="0.2">
      <c r="A48" s="3" t="s">
        <v>51</v>
      </c>
      <c r="B48" s="4" t="s">
        <v>7</v>
      </c>
      <c r="C48" s="4" t="s">
        <v>49</v>
      </c>
      <c r="D48" s="4" t="s">
        <v>52</v>
      </c>
      <c r="E48" s="4" t="s">
        <v>0</v>
      </c>
      <c r="F48" s="5">
        <v>438393.98</v>
      </c>
      <c r="G48" s="5">
        <v>202704.55</v>
      </c>
      <c r="H48" s="6">
        <f t="shared" si="0"/>
        <v>46.237986662134368</v>
      </c>
      <c r="I48" s="7">
        <f t="shared" si="1"/>
        <v>235689.43</v>
      </c>
    </row>
    <row r="49" spans="1:9" ht="24" outlineLevel="4" x14ac:dyDescent="0.2">
      <c r="A49" s="3" t="s">
        <v>53</v>
      </c>
      <c r="B49" s="4" t="s">
        <v>7</v>
      </c>
      <c r="C49" s="4" t="s">
        <v>49</v>
      </c>
      <c r="D49" s="4" t="s">
        <v>54</v>
      </c>
      <c r="E49" s="4" t="s">
        <v>0</v>
      </c>
      <c r="F49" s="5">
        <v>438393.98</v>
      </c>
      <c r="G49" s="5">
        <v>202704.55</v>
      </c>
      <c r="H49" s="6">
        <f t="shared" si="0"/>
        <v>46.237986662134368</v>
      </c>
      <c r="I49" s="7">
        <f t="shared" si="1"/>
        <v>235689.43</v>
      </c>
    </row>
    <row r="50" spans="1:9" ht="24" outlineLevel="5" x14ac:dyDescent="0.2">
      <c r="A50" s="8" t="s">
        <v>26</v>
      </c>
      <c r="B50" s="9" t="s">
        <v>7</v>
      </c>
      <c r="C50" s="9" t="s">
        <v>49</v>
      </c>
      <c r="D50" s="9" t="s">
        <v>54</v>
      </c>
      <c r="E50" s="9" t="s">
        <v>27</v>
      </c>
      <c r="F50" s="10">
        <v>83181.53</v>
      </c>
      <c r="G50" s="10">
        <v>0</v>
      </c>
      <c r="H50" s="6">
        <f t="shared" si="0"/>
        <v>0</v>
      </c>
      <c r="I50" s="7">
        <f t="shared" si="1"/>
        <v>83181.53</v>
      </c>
    </row>
    <row r="51" spans="1:9" ht="24" outlineLevel="5" x14ac:dyDescent="0.2">
      <c r="A51" s="8" t="s">
        <v>55</v>
      </c>
      <c r="B51" s="9" t="s">
        <v>7</v>
      </c>
      <c r="C51" s="9" t="s">
        <v>49</v>
      </c>
      <c r="D51" s="9" t="s">
        <v>54</v>
      </c>
      <c r="E51" s="9" t="s">
        <v>56</v>
      </c>
      <c r="F51" s="10">
        <v>157638.94</v>
      </c>
      <c r="G51" s="10">
        <v>33991.599999999999</v>
      </c>
      <c r="H51" s="6">
        <f t="shared" si="0"/>
        <v>21.562946312630622</v>
      </c>
      <c r="I51" s="7">
        <f t="shared" si="1"/>
        <v>123647.34</v>
      </c>
    </row>
    <row r="52" spans="1:9" ht="60" outlineLevel="5" x14ac:dyDescent="0.2">
      <c r="A52" s="11" t="s">
        <v>30</v>
      </c>
      <c r="B52" s="9" t="s">
        <v>7</v>
      </c>
      <c r="C52" s="9" t="s">
        <v>49</v>
      </c>
      <c r="D52" s="9" t="s">
        <v>54</v>
      </c>
      <c r="E52" s="9" t="s">
        <v>31</v>
      </c>
      <c r="F52" s="10">
        <v>123712.95</v>
      </c>
      <c r="G52" s="10">
        <v>123712.95</v>
      </c>
      <c r="H52" s="6">
        <f t="shared" si="0"/>
        <v>100</v>
      </c>
      <c r="I52" s="7">
        <f t="shared" si="1"/>
        <v>0</v>
      </c>
    </row>
    <row r="53" spans="1:9" ht="24" outlineLevel="5" x14ac:dyDescent="0.2">
      <c r="A53" s="8" t="s">
        <v>32</v>
      </c>
      <c r="B53" s="9" t="s">
        <v>7</v>
      </c>
      <c r="C53" s="9" t="s">
        <v>49</v>
      </c>
      <c r="D53" s="9" t="s">
        <v>54</v>
      </c>
      <c r="E53" s="9" t="s">
        <v>33</v>
      </c>
      <c r="F53" s="10">
        <v>73860.56</v>
      </c>
      <c r="G53" s="10">
        <v>45000</v>
      </c>
      <c r="H53" s="6">
        <f t="shared" si="0"/>
        <v>60.925614428052</v>
      </c>
      <c r="I53" s="7">
        <f t="shared" si="1"/>
        <v>28860.559999999998</v>
      </c>
    </row>
    <row r="54" spans="1:9" ht="24" outlineLevel="3" x14ac:dyDescent="0.2">
      <c r="A54" s="3" t="s">
        <v>57</v>
      </c>
      <c r="B54" s="4" t="s">
        <v>7</v>
      </c>
      <c r="C54" s="4" t="s">
        <v>49</v>
      </c>
      <c r="D54" s="4" t="s">
        <v>58</v>
      </c>
      <c r="E54" s="4" t="s">
        <v>0</v>
      </c>
      <c r="F54" s="5">
        <v>1939385</v>
      </c>
      <c r="G54" s="5">
        <v>484458.75</v>
      </c>
      <c r="H54" s="6">
        <f t="shared" si="0"/>
        <v>24.980019439152102</v>
      </c>
      <c r="I54" s="7">
        <f t="shared" si="1"/>
        <v>1454926.25</v>
      </c>
    </row>
    <row r="55" spans="1:9" ht="24" outlineLevel="4" x14ac:dyDescent="0.2">
      <c r="A55" s="3" t="s">
        <v>59</v>
      </c>
      <c r="B55" s="4" t="s">
        <v>7</v>
      </c>
      <c r="C55" s="4" t="s">
        <v>49</v>
      </c>
      <c r="D55" s="4" t="s">
        <v>60</v>
      </c>
      <c r="E55" s="4" t="s">
        <v>0</v>
      </c>
      <c r="F55" s="5">
        <v>1939385</v>
      </c>
      <c r="G55" s="5">
        <v>484458.75</v>
      </c>
      <c r="H55" s="6">
        <f t="shared" si="0"/>
        <v>24.980019439152102</v>
      </c>
      <c r="I55" s="7">
        <f t="shared" si="1"/>
        <v>1454926.25</v>
      </c>
    </row>
    <row r="56" spans="1:9" ht="36" outlineLevel="5" x14ac:dyDescent="0.2">
      <c r="A56" s="8" t="s">
        <v>61</v>
      </c>
      <c r="B56" s="9" t="s">
        <v>7</v>
      </c>
      <c r="C56" s="9" t="s">
        <v>49</v>
      </c>
      <c r="D56" s="9" t="s">
        <v>62</v>
      </c>
      <c r="E56" s="9" t="s">
        <v>63</v>
      </c>
      <c r="F56" s="10">
        <v>1939385</v>
      </c>
      <c r="G56" s="10">
        <v>484458.75</v>
      </c>
      <c r="H56" s="6">
        <f t="shared" si="0"/>
        <v>24.980019439152102</v>
      </c>
      <c r="I56" s="7">
        <f t="shared" si="1"/>
        <v>1454926.25</v>
      </c>
    </row>
    <row r="57" spans="1:9" ht="24" outlineLevel="3" x14ac:dyDescent="0.2">
      <c r="A57" s="3" t="s">
        <v>64</v>
      </c>
      <c r="B57" s="4" t="s">
        <v>7</v>
      </c>
      <c r="C57" s="4" t="s">
        <v>49</v>
      </c>
      <c r="D57" s="4" t="s">
        <v>65</v>
      </c>
      <c r="E57" s="4" t="s">
        <v>0</v>
      </c>
      <c r="F57" s="5">
        <v>3292918.21</v>
      </c>
      <c r="G57" s="5">
        <v>971517.17</v>
      </c>
      <c r="H57" s="6">
        <f t="shared" si="0"/>
        <v>29.503228080481236</v>
      </c>
      <c r="I57" s="7">
        <f t="shared" si="1"/>
        <v>2321401.04</v>
      </c>
    </row>
    <row r="58" spans="1:9" ht="24" outlineLevel="4" x14ac:dyDescent="0.2">
      <c r="A58" s="3" t="s">
        <v>66</v>
      </c>
      <c r="B58" s="4" t="s">
        <v>7</v>
      </c>
      <c r="C58" s="4" t="s">
        <v>49</v>
      </c>
      <c r="D58" s="4" t="s">
        <v>67</v>
      </c>
      <c r="E58" s="4" t="s">
        <v>0</v>
      </c>
      <c r="F58" s="5">
        <v>3024918.21</v>
      </c>
      <c r="G58" s="5">
        <v>971517.17</v>
      </c>
      <c r="H58" s="6">
        <f t="shared" si="0"/>
        <v>32.117138466365347</v>
      </c>
      <c r="I58" s="7">
        <f t="shared" si="1"/>
        <v>2053401.04</v>
      </c>
    </row>
    <row r="59" spans="1:9" ht="24" outlineLevel="5" x14ac:dyDescent="0.2">
      <c r="A59" s="8" t="s">
        <v>24</v>
      </c>
      <c r="B59" s="9" t="s">
        <v>7</v>
      </c>
      <c r="C59" s="9" t="s">
        <v>49</v>
      </c>
      <c r="D59" s="9" t="s">
        <v>67</v>
      </c>
      <c r="E59" s="9" t="s">
        <v>25</v>
      </c>
      <c r="F59" s="10">
        <v>148740</v>
      </c>
      <c r="G59" s="10">
        <v>31774</v>
      </c>
      <c r="H59" s="6">
        <f t="shared" si="0"/>
        <v>21.362108377033749</v>
      </c>
      <c r="I59" s="7">
        <f t="shared" si="1"/>
        <v>116966</v>
      </c>
    </row>
    <row r="60" spans="1:9" ht="24" outlineLevel="5" x14ac:dyDescent="0.2">
      <c r="A60" s="8" t="s">
        <v>26</v>
      </c>
      <c r="B60" s="9" t="s">
        <v>7</v>
      </c>
      <c r="C60" s="9" t="s">
        <v>49</v>
      </c>
      <c r="D60" s="9" t="s">
        <v>67</v>
      </c>
      <c r="E60" s="9" t="s">
        <v>27</v>
      </c>
      <c r="F60" s="10">
        <v>909500</v>
      </c>
      <c r="G60" s="10">
        <v>273660.46999999997</v>
      </c>
      <c r="H60" s="6">
        <f t="shared" si="0"/>
        <v>30.089111599780093</v>
      </c>
      <c r="I60" s="7">
        <f t="shared" si="1"/>
        <v>635839.53</v>
      </c>
    </row>
    <row r="61" spans="1:9" ht="36" outlineLevel="5" x14ac:dyDescent="0.2">
      <c r="A61" s="8" t="s">
        <v>68</v>
      </c>
      <c r="B61" s="9" t="s">
        <v>7</v>
      </c>
      <c r="C61" s="9" t="s">
        <v>49</v>
      </c>
      <c r="D61" s="9" t="s">
        <v>67</v>
      </c>
      <c r="E61" s="9" t="s">
        <v>69</v>
      </c>
      <c r="F61" s="10">
        <v>1966678.21</v>
      </c>
      <c r="G61" s="10">
        <v>666082.69999999995</v>
      </c>
      <c r="H61" s="6">
        <f t="shared" si="0"/>
        <v>33.868413074043261</v>
      </c>
      <c r="I61" s="7">
        <f t="shared" si="1"/>
        <v>1300595.51</v>
      </c>
    </row>
    <row r="62" spans="1:9" ht="24" outlineLevel="4" x14ac:dyDescent="0.2">
      <c r="A62" s="3" t="s">
        <v>70</v>
      </c>
      <c r="B62" s="4" t="s">
        <v>7</v>
      </c>
      <c r="C62" s="4" t="s">
        <v>49</v>
      </c>
      <c r="D62" s="4" t="s">
        <v>71</v>
      </c>
      <c r="E62" s="4" t="s">
        <v>0</v>
      </c>
      <c r="F62" s="5">
        <v>200000</v>
      </c>
      <c r="G62" s="5">
        <v>0</v>
      </c>
      <c r="H62" s="6">
        <f t="shared" si="0"/>
        <v>0</v>
      </c>
      <c r="I62" s="7">
        <f t="shared" si="1"/>
        <v>200000</v>
      </c>
    </row>
    <row r="63" spans="1:9" ht="24" outlineLevel="5" x14ac:dyDescent="0.2">
      <c r="A63" s="8" t="s">
        <v>26</v>
      </c>
      <c r="B63" s="9" t="s">
        <v>7</v>
      </c>
      <c r="C63" s="9" t="s">
        <v>49</v>
      </c>
      <c r="D63" s="9" t="s">
        <v>71</v>
      </c>
      <c r="E63" s="9" t="s">
        <v>27</v>
      </c>
      <c r="F63" s="10">
        <v>200000</v>
      </c>
      <c r="G63" s="10">
        <v>0</v>
      </c>
      <c r="H63" s="6">
        <f t="shared" si="0"/>
        <v>0</v>
      </c>
      <c r="I63" s="7">
        <f t="shared" si="1"/>
        <v>200000</v>
      </c>
    </row>
    <row r="64" spans="1:9" ht="24" outlineLevel="4" x14ac:dyDescent="0.2">
      <c r="A64" s="3" t="s">
        <v>72</v>
      </c>
      <c r="B64" s="4" t="s">
        <v>7</v>
      </c>
      <c r="C64" s="4" t="s">
        <v>49</v>
      </c>
      <c r="D64" s="4" t="s">
        <v>73</v>
      </c>
      <c r="E64" s="4" t="s">
        <v>0</v>
      </c>
      <c r="F64" s="5">
        <v>63000</v>
      </c>
      <c r="G64" s="5">
        <v>0</v>
      </c>
      <c r="H64" s="6">
        <f t="shared" si="0"/>
        <v>0</v>
      </c>
      <c r="I64" s="7">
        <f t="shared" si="1"/>
        <v>63000</v>
      </c>
    </row>
    <row r="65" spans="1:9" ht="24" outlineLevel="5" x14ac:dyDescent="0.2">
      <c r="A65" s="8" t="s">
        <v>26</v>
      </c>
      <c r="B65" s="9" t="s">
        <v>7</v>
      </c>
      <c r="C65" s="9" t="s">
        <v>49</v>
      </c>
      <c r="D65" s="9" t="s">
        <v>73</v>
      </c>
      <c r="E65" s="9" t="s">
        <v>27</v>
      </c>
      <c r="F65" s="10">
        <v>63000</v>
      </c>
      <c r="G65" s="10">
        <v>0</v>
      </c>
      <c r="H65" s="6">
        <f t="shared" si="0"/>
        <v>0</v>
      </c>
      <c r="I65" s="7">
        <f t="shared" si="1"/>
        <v>63000</v>
      </c>
    </row>
    <row r="66" spans="1:9" ht="24" outlineLevel="4" x14ac:dyDescent="0.2">
      <c r="A66" s="3" t="s">
        <v>74</v>
      </c>
      <c r="B66" s="4" t="s">
        <v>7</v>
      </c>
      <c r="C66" s="4" t="s">
        <v>49</v>
      </c>
      <c r="D66" s="4" t="s">
        <v>75</v>
      </c>
      <c r="E66" s="4" t="s">
        <v>0</v>
      </c>
      <c r="F66" s="5">
        <v>5000</v>
      </c>
      <c r="G66" s="5">
        <v>0</v>
      </c>
      <c r="H66" s="6">
        <f t="shared" si="0"/>
        <v>0</v>
      </c>
      <c r="I66" s="7">
        <f t="shared" si="1"/>
        <v>5000</v>
      </c>
    </row>
    <row r="67" spans="1:9" ht="24" outlineLevel="5" x14ac:dyDescent="0.2">
      <c r="A67" s="8" t="s">
        <v>26</v>
      </c>
      <c r="B67" s="9" t="s">
        <v>7</v>
      </c>
      <c r="C67" s="9" t="s">
        <v>49</v>
      </c>
      <c r="D67" s="9" t="s">
        <v>75</v>
      </c>
      <c r="E67" s="9" t="s">
        <v>27</v>
      </c>
      <c r="F67" s="10">
        <v>5000</v>
      </c>
      <c r="G67" s="10">
        <v>0</v>
      </c>
      <c r="H67" s="6">
        <f t="shared" si="0"/>
        <v>0</v>
      </c>
      <c r="I67" s="7">
        <f t="shared" si="1"/>
        <v>5000</v>
      </c>
    </row>
    <row r="68" spans="1:9" ht="24" outlineLevel="1" x14ac:dyDescent="0.2">
      <c r="A68" s="3" t="s">
        <v>76</v>
      </c>
      <c r="B68" s="4" t="s">
        <v>7</v>
      </c>
      <c r="C68" s="4" t="s">
        <v>77</v>
      </c>
      <c r="D68" s="4" t="s">
        <v>0</v>
      </c>
      <c r="E68" s="4" t="s">
        <v>0</v>
      </c>
      <c r="F68" s="5">
        <v>9654237</v>
      </c>
      <c r="G68" s="5">
        <v>2094495.28</v>
      </c>
      <c r="H68" s="6">
        <f t="shared" si="0"/>
        <v>21.695088695253702</v>
      </c>
      <c r="I68" s="7">
        <f t="shared" si="1"/>
        <v>7559741.7199999997</v>
      </c>
    </row>
    <row r="69" spans="1:9" ht="12" outlineLevel="2" x14ac:dyDescent="0.2">
      <c r="A69" s="3" t="s">
        <v>78</v>
      </c>
      <c r="B69" s="4" t="s">
        <v>7</v>
      </c>
      <c r="C69" s="4" t="s">
        <v>79</v>
      </c>
      <c r="D69" s="4" t="s">
        <v>0</v>
      </c>
      <c r="E69" s="4" t="s">
        <v>0</v>
      </c>
      <c r="F69" s="5">
        <v>2824500</v>
      </c>
      <c r="G69" s="5">
        <v>595519.31000000006</v>
      </c>
      <c r="H69" s="6">
        <f t="shared" si="0"/>
        <v>21.084061249778724</v>
      </c>
      <c r="I69" s="7">
        <f t="shared" si="1"/>
        <v>2228980.69</v>
      </c>
    </row>
    <row r="70" spans="1:9" ht="24" outlineLevel="3" x14ac:dyDescent="0.2">
      <c r="A70" s="3" t="s">
        <v>80</v>
      </c>
      <c r="B70" s="4" t="s">
        <v>7</v>
      </c>
      <c r="C70" s="4" t="s">
        <v>79</v>
      </c>
      <c r="D70" s="4" t="s">
        <v>81</v>
      </c>
      <c r="E70" s="4" t="s">
        <v>0</v>
      </c>
      <c r="F70" s="5">
        <v>2824500</v>
      </c>
      <c r="G70" s="5">
        <v>595519.31000000006</v>
      </c>
      <c r="H70" s="6">
        <f t="shared" si="0"/>
        <v>21.084061249778724</v>
      </c>
      <c r="I70" s="7">
        <f t="shared" si="1"/>
        <v>2228980.69</v>
      </c>
    </row>
    <row r="71" spans="1:9" ht="48" outlineLevel="4" x14ac:dyDescent="0.2">
      <c r="A71" s="3" t="s">
        <v>82</v>
      </c>
      <c r="B71" s="4" t="s">
        <v>7</v>
      </c>
      <c r="C71" s="4" t="s">
        <v>79</v>
      </c>
      <c r="D71" s="4" t="s">
        <v>83</v>
      </c>
      <c r="E71" s="4" t="s">
        <v>0</v>
      </c>
      <c r="F71" s="5">
        <v>2824500</v>
      </c>
      <c r="G71" s="5">
        <v>595519.31000000006</v>
      </c>
      <c r="H71" s="6">
        <f t="shared" ref="H71:H134" si="2">G71/F71*100</f>
        <v>21.084061249778724</v>
      </c>
      <c r="I71" s="7">
        <f t="shared" ref="I71:I134" si="3">F71-G71</f>
        <v>2228980.69</v>
      </c>
    </row>
    <row r="72" spans="1:9" ht="24" outlineLevel="5" x14ac:dyDescent="0.2">
      <c r="A72" s="8" t="s">
        <v>16</v>
      </c>
      <c r="B72" s="9" t="s">
        <v>7</v>
      </c>
      <c r="C72" s="9" t="s">
        <v>79</v>
      </c>
      <c r="D72" s="9" t="s">
        <v>83</v>
      </c>
      <c r="E72" s="9" t="s">
        <v>17</v>
      </c>
      <c r="F72" s="10">
        <v>1957034.59</v>
      </c>
      <c r="G72" s="10">
        <v>351247.65</v>
      </c>
      <c r="H72" s="6">
        <f t="shared" si="2"/>
        <v>17.94795308140159</v>
      </c>
      <c r="I72" s="7">
        <f t="shared" si="3"/>
        <v>1605786.94</v>
      </c>
    </row>
    <row r="73" spans="1:9" ht="24" outlineLevel="5" x14ac:dyDescent="0.2">
      <c r="A73" s="8" t="s">
        <v>22</v>
      </c>
      <c r="B73" s="9" t="s">
        <v>7</v>
      </c>
      <c r="C73" s="9" t="s">
        <v>79</v>
      </c>
      <c r="D73" s="9" t="s">
        <v>83</v>
      </c>
      <c r="E73" s="9" t="s">
        <v>23</v>
      </c>
      <c r="F73" s="10">
        <v>500</v>
      </c>
      <c r="G73" s="10">
        <v>0</v>
      </c>
      <c r="H73" s="6">
        <f t="shared" si="2"/>
        <v>0</v>
      </c>
      <c r="I73" s="7">
        <f t="shared" si="3"/>
        <v>500</v>
      </c>
    </row>
    <row r="74" spans="1:9" ht="24" outlineLevel="5" x14ac:dyDescent="0.2">
      <c r="A74" s="8" t="s">
        <v>24</v>
      </c>
      <c r="B74" s="9" t="s">
        <v>7</v>
      </c>
      <c r="C74" s="9" t="s">
        <v>79</v>
      </c>
      <c r="D74" s="9" t="s">
        <v>83</v>
      </c>
      <c r="E74" s="9" t="s">
        <v>25</v>
      </c>
      <c r="F74" s="10">
        <v>79081.2</v>
      </c>
      <c r="G74" s="10">
        <v>7909.88</v>
      </c>
      <c r="H74" s="6">
        <f t="shared" si="2"/>
        <v>10.002225560563067</v>
      </c>
      <c r="I74" s="7">
        <f t="shared" si="3"/>
        <v>71171.319999999992</v>
      </c>
    </row>
    <row r="75" spans="1:9" ht="24" outlineLevel="5" x14ac:dyDescent="0.2">
      <c r="A75" s="8" t="s">
        <v>26</v>
      </c>
      <c r="B75" s="9" t="s">
        <v>7</v>
      </c>
      <c r="C75" s="9" t="s">
        <v>79</v>
      </c>
      <c r="D75" s="9" t="s">
        <v>83</v>
      </c>
      <c r="E75" s="9" t="s">
        <v>27</v>
      </c>
      <c r="F75" s="10">
        <v>722218.21</v>
      </c>
      <c r="G75" s="10">
        <v>236361.78</v>
      </c>
      <c r="H75" s="6">
        <f t="shared" si="2"/>
        <v>32.727197504477211</v>
      </c>
      <c r="I75" s="7">
        <f t="shared" si="3"/>
        <v>485856.42999999993</v>
      </c>
    </row>
    <row r="76" spans="1:9" ht="24" outlineLevel="5" x14ac:dyDescent="0.2">
      <c r="A76" s="8" t="s">
        <v>37</v>
      </c>
      <c r="B76" s="9" t="s">
        <v>7</v>
      </c>
      <c r="C76" s="9" t="s">
        <v>79</v>
      </c>
      <c r="D76" s="9" t="s">
        <v>83</v>
      </c>
      <c r="E76" s="9" t="s">
        <v>38</v>
      </c>
      <c r="F76" s="10">
        <v>65666</v>
      </c>
      <c r="G76" s="10">
        <v>0</v>
      </c>
      <c r="H76" s="6">
        <f t="shared" si="2"/>
        <v>0</v>
      </c>
      <c r="I76" s="7">
        <f t="shared" si="3"/>
        <v>65666</v>
      </c>
    </row>
    <row r="77" spans="1:9" ht="24" outlineLevel="2" x14ac:dyDescent="0.2">
      <c r="A77" s="3" t="s">
        <v>84</v>
      </c>
      <c r="B77" s="4" t="s">
        <v>7</v>
      </c>
      <c r="C77" s="4" t="s">
        <v>85</v>
      </c>
      <c r="D77" s="4" t="s">
        <v>0</v>
      </c>
      <c r="E77" s="4" t="s">
        <v>0</v>
      </c>
      <c r="F77" s="5">
        <v>6829737</v>
      </c>
      <c r="G77" s="5">
        <v>1498975.97</v>
      </c>
      <c r="H77" s="6">
        <f t="shared" si="2"/>
        <v>21.947784665793133</v>
      </c>
      <c r="I77" s="7">
        <f t="shared" si="3"/>
        <v>5330761.03</v>
      </c>
    </row>
    <row r="78" spans="1:9" ht="24" outlineLevel="3" x14ac:dyDescent="0.2">
      <c r="A78" s="3" t="s">
        <v>86</v>
      </c>
      <c r="B78" s="4" t="s">
        <v>7</v>
      </c>
      <c r="C78" s="4" t="s">
        <v>85</v>
      </c>
      <c r="D78" s="4" t="s">
        <v>87</v>
      </c>
      <c r="E78" s="4" t="s">
        <v>0</v>
      </c>
      <c r="F78" s="5">
        <v>672000</v>
      </c>
      <c r="G78" s="5">
        <v>131716.70000000001</v>
      </c>
      <c r="H78" s="6">
        <f t="shared" si="2"/>
        <v>19.600699404761908</v>
      </c>
      <c r="I78" s="7">
        <f t="shared" si="3"/>
        <v>540283.30000000005</v>
      </c>
    </row>
    <row r="79" spans="1:9" ht="24" outlineLevel="4" x14ac:dyDescent="0.2">
      <c r="A79" s="3" t="s">
        <v>88</v>
      </c>
      <c r="B79" s="4" t="s">
        <v>7</v>
      </c>
      <c r="C79" s="4" t="s">
        <v>85</v>
      </c>
      <c r="D79" s="4" t="s">
        <v>89</v>
      </c>
      <c r="E79" s="4" t="s">
        <v>0</v>
      </c>
      <c r="F79" s="5">
        <v>672000</v>
      </c>
      <c r="G79" s="5">
        <v>131716.70000000001</v>
      </c>
      <c r="H79" s="6">
        <f t="shared" si="2"/>
        <v>19.600699404761908</v>
      </c>
      <c r="I79" s="7">
        <f t="shared" si="3"/>
        <v>540283.30000000005</v>
      </c>
    </row>
    <row r="80" spans="1:9" ht="24" outlineLevel="5" x14ac:dyDescent="0.2">
      <c r="A80" s="8" t="s">
        <v>26</v>
      </c>
      <c r="B80" s="9" t="s">
        <v>7</v>
      </c>
      <c r="C80" s="9" t="s">
        <v>85</v>
      </c>
      <c r="D80" s="9" t="s">
        <v>89</v>
      </c>
      <c r="E80" s="9" t="s">
        <v>27</v>
      </c>
      <c r="F80" s="10">
        <v>672000</v>
      </c>
      <c r="G80" s="10">
        <v>131716.70000000001</v>
      </c>
      <c r="H80" s="6">
        <f t="shared" si="2"/>
        <v>19.600699404761908</v>
      </c>
      <c r="I80" s="7">
        <f t="shared" si="3"/>
        <v>540283.30000000005</v>
      </c>
    </row>
    <row r="81" spans="1:9" ht="24" outlineLevel="3" x14ac:dyDescent="0.2">
      <c r="A81" s="3" t="s">
        <v>90</v>
      </c>
      <c r="B81" s="4" t="s">
        <v>7</v>
      </c>
      <c r="C81" s="4" t="s">
        <v>85</v>
      </c>
      <c r="D81" s="4" t="s">
        <v>91</v>
      </c>
      <c r="E81" s="4" t="s">
        <v>0</v>
      </c>
      <c r="F81" s="5">
        <v>5220983.8</v>
      </c>
      <c r="G81" s="5">
        <v>1167940.93</v>
      </c>
      <c r="H81" s="6">
        <f t="shared" si="2"/>
        <v>22.370131276791167</v>
      </c>
      <c r="I81" s="7">
        <f t="shared" si="3"/>
        <v>4053042.87</v>
      </c>
    </row>
    <row r="82" spans="1:9" ht="24" outlineLevel="4" x14ac:dyDescent="0.2">
      <c r="A82" s="3" t="s">
        <v>35</v>
      </c>
      <c r="B82" s="4" t="s">
        <v>7</v>
      </c>
      <c r="C82" s="4" t="s">
        <v>85</v>
      </c>
      <c r="D82" s="4" t="s">
        <v>92</v>
      </c>
      <c r="E82" s="4" t="s">
        <v>0</v>
      </c>
      <c r="F82" s="5">
        <v>29465</v>
      </c>
      <c r="G82" s="5">
        <v>11735.58</v>
      </c>
      <c r="H82" s="6">
        <f t="shared" si="2"/>
        <v>39.828881724079416</v>
      </c>
      <c r="I82" s="7">
        <f t="shared" si="3"/>
        <v>17729.419999999998</v>
      </c>
    </row>
    <row r="83" spans="1:9" ht="24" outlineLevel="5" x14ac:dyDescent="0.2">
      <c r="A83" s="8" t="s">
        <v>37</v>
      </c>
      <c r="B83" s="9" t="s">
        <v>7</v>
      </c>
      <c r="C83" s="9" t="s">
        <v>85</v>
      </c>
      <c r="D83" s="9" t="s">
        <v>92</v>
      </c>
      <c r="E83" s="9" t="s">
        <v>38</v>
      </c>
      <c r="F83" s="10">
        <v>28542</v>
      </c>
      <c r="G83" s="10">
        <v>11701</v>
      </c>
      <c r="H83" s="6">
        <f t="shared" si="2"/>
        <v>40.995725597365286</v>
      </c>
      <c r="I83" s="7">
        <f t="shared" si="3"/>
        <v>16841</v>
      </c>
    </row>
    <row r="84" spans="1:9" ht="24" outlineLevel="5" x14ac:dyDescent="0.2">
      <c r="A84" s="8" t="s">
        <v>32</v>
      </c>
      <c r="B84" s="9" t="s">
        <v>7</v>
      </c>
      <c r="C84" s="9" t="s">
        <v>85</v>
      </c>
      <c r="D84" s="9" t="s">
        <v>92</v>
      </c>
      <c r="E84" s="9" t="s">
        <v>33</v>
      </c>
      <c r="F84" s="10">
        <v>923</v>
      </c>
      <c r="G84" s="10">
        <v>34.58</v>
      </c>
      <c r="H84" s="6">
        <f t="shared" si="2"/>
        <v>3.7464788732394365</v>
      </c>
      <c r="I84" s="7">
        <f t="shared" si="3"/>
        <v>888.42</v>
      </c>
    </row>
    <row r="85" spans="1:9" ht="24" outlineLevel="4" x14ac:dyDescent="0.2">
      <c r="A85" s="3" t="s">
        <v>93</v>
      </c>
      <c r="B85" s="4" t="s">
        <v>7</v>
      </c>
      <c r="C85" s="4" t="s">
        <v>85</v>
      </c>
      <c r="D85" s="4" t="s">
        <v>94</v>
      </c>
      <c r="E85" s="4" t="s">
        <v>0</v>
      </c>
      <c r="F85" s="5">
        <v>5191518.8</v>
      </c>
      <c r="G85" s="5">
        <v>1156205.3500000001</v>
      </c>
      <c r="H85" s="6">
        <f t="shared" si="2"/>
        <v>22.271042339286147</v>
      </c>
      <c r="I85" s="7">
        <f t="shared" si="3"/>
        <v>4035313.4499999997</v>
      </c>
    </row>
    <row r="86" spans="1:9" ht="24" outlineLevel="5" x14ac:dyDescent="0.2">
      <c r="A86" s="8" t="s">
        <v>95</v>
      </c>
      <c r="B86" s="9" t="s">
        <v>7</v>
      </c>
      <c r="C86" s="9" t="s">
        <v>85</v>
      </c>
      <c r="D86" s="9" t="s">
        <v>94</v>
      </c>
      <c r="E86" s="9" t="s">
        <v>96</v>
      </c>
      <c r="F86" s="10">
        <v>4545583.1500000004</v>
      </c>
      <c r="G86" s="10">
        <v>980059.05</v>
      </c>
      <c r="H86" s="6">
        <f t="shared" si="2"/>
        <v>21.56068908342376</v>
      </c>
      <c r="I86" s="7">
        <f t="shared" si="3"/>
        <v>3565524.1000000006</v>
      </c>
    </row>
    <row r="87" spans="1:9" ht="24" outlineLevel="5" x14ac:dyDescent="0.2">
      <c r="A87" s="8" t="s">
        <v>97</v>
      </c>
      <c r="B87" s="9" t="s">
        <v>7</v>
      </c>
      <c r="C87" s="9" t="s">
        <v>85</v>
      </c>
      <c r="D87" s="9" t="s">
        <v>94</v>
      </c>
      <c r="E87" s="9" t="s">
        <v>98</v>
      </c>
      <c r="F87" s="10">
        <v>256</v>
      </c>
      <c r="G87" s="10">
        <v>0</v>
      </c>
      <c r="H87" s="6">
        <f t="shared" si="2"/>
        <v>0</v>
      </c>
      <c r="I87" s="7">
        <f t="shared" si="3"/>
        <v>256</v>
      </c>
    </row>
    <row r="88" spans="1:9" ht="24" outlineLevel="5" x14ac:dyDescent="0.2">
      <c r="A88" s="8" t="s">
        <v>24</v>
      </c>
      <c r="B88" s="9" t="s">
        <v>7</v>
      </c>
      <c r="C88" s="9" t="s">
        <v>85</v>
      </c>
      <c r="D88" s="9" t="s">
        <v>94</v>
      </c>
      <c r="E88" s="9" t="s">
        <v>25</v>
      </c>
      <c r="F88" s="10">
        <v>148138.4</v>
      </c>
      <c r="G88" s="10">
        <v>76453.66</v>
      </c>
      <c r="H88" s="6">
        <f t="shared" si="2"/>
        <v>51.609616412759962</v>
      </c>
      <c r="I88" s="7">
        <f t="shared" si="3"/>
        <v>71684.739999999991</v>
      </c>
    </row>
    <row r="89" spans="1:9" ht="24" outlineLevel="5" x14ac:dyDescent="0.2">
      <c r="A89" s="8" t="s">
        <v>26</v>
      </c>
      <c r="B89" s="9" t="s">
        <v>7</v>
      </c>
      <c r="C89" s="9" t="s">
        <v>85</v>
      </c>
      <c r="D89" s="9" t="s">
        <v>94</v>
      </c>
      <c r="E89" s="9" t="s">
        <v>27</v>
      </c>
      <c r="F89" s="10">
        <v>495643.25</v>
      </c>
      <c r="G89" s="10">
        <v>99462.64</v>
      </c>
      <c r="H89" s="6">
        <f t="shared" si="2"/>
        <v>20.06738516059686</v>
      </c>
      <c r="I89" s="7">
        <f t="shared" si="3"/>
        <v>396180.61</v>
      </c>
    </row>
    <row r="90" spans="1:9" ht="24" outlineLevel="5" x14ac:dyDescent="0.2">
      <c r="A90" s="8" t="s">
        <v>28</v>
      </c>
      <c r="B90" s="9" t="s">
        <v>7</v>
      </c>
      <c r="C90" s="9" t="s">
        <v>85</v>
      </c>
      <c r="D90" s="9" t="s">
        <v>94</v>
      </c>
      <c r="E90" s="9" t="s">
        <v>29</v>
      </c>
      <c r="F90" s="10">
        <v>1898</v>
      </c>
      <c r="G90" s="10">
        <v>230</v>
      </c>
      <c r="H90" s="6">
        <f t="shared" si="2"/>
        <v>12.118018967334036</v>
      </c>
      <c r="I90" s="7">
        <f t="shared" si="3"/>
        <v>1668</v>
      </c>
    </row>
    <row r="91" spans="1:9" ht="24" outlineLevel="3" x14ac:dyDescent="0.2">
      <c r="A91" s="3" t="s">
        <v>99</v>
      </c>
      <c r="B91" s="4" t="s">
        <v>7</v>
      </c>
      <c r="C91" s="4" t="s">
        <v>85</v>
      </c>
      <c r="D91" s="4" t="s">
        <v>100</v>
      </c>
      <c r="E91" s="4" t="s">
        <v>0</v>
      </c>
      <c r="F91" s="5">
        <v>936753.2</v>
      </c>
      <c r="G91" s="5">
        <v>199318.34</v>
      </c>
      <c r="H91" s="6">
        <f t="shared" si="2"/>
        <v>21.277572363777352</v>
      </c>
      <c r="I91" s="7">
        <f t="shared" si="3"/>
        <v>737434.86</v>
      </c>
    </row>
    <row r="92" spans="1:9" ht="24" outlineLevel="4" x14ac:dyDescent="0.2">
      <c r="A92" s="3" t="s">
        <v>93</v>
      </c>
      <c r="B92" s="4" t="s">
        <v>7</v>
      </c>
      <c r="C92" s="4" t="s">
        <v>85</v>
      </c>
      <c r="D92" s="4" t="s">
        <v>101</v>
      </c>
      <c r="E92" s="4" t="s">
        <v>0</v>
      </c>
      <c r="F92" s="5">
        <v>936753.2</v>
      </c>
      <c r="G92" s="5">
        <v>199318.34</v>
      </c>
      <c r="H92" s="6">
        <f t="shared" si="2"/>
        <v>21.277572363777352</v>
      </c>
      <c r="I92" s="7">
        <f t="shared" si="3"/>
        <v>737434.86</v>
      </c>
    </row>
    <row r="93" spans="1:9" ht="24" outlineLevel="5" x14ac:dyDescent="0.2">
      <c r="A93" s="8" t="s">
        <v>95</v>
      </c>
      <c r="B93" s="9" t="s">
        <v>7</v>
      </c>
      <c r="C93" s="9" t="s">
        <v>85</v>
      </c>
      <c r="D93" s="9" t="s">
        <v>101</v>
      </c>
      <c r="E93" s="9" t="s">
        <v>96</v>
      </c>
      <c r="F93" s="10">
        <v>932037.65</v>
      </c>
      <c r="G93" s="10">
        <v>199318.34</v>
      </c>
      <c r="H93" s="6">
        <f t="shared" si="2"/>
        <v>21.385224084027076</v>
      </c>
      <c r="I93" s="7">
        <f t="shared" si="3"/>
        <v>732719.31</v>
      </c>
    </row>
    <row r="94" spans="1:9" ht="24" outlineLevel="5" x14ac:dyDescent="0.2">
      <c r="A94" s="8" t="s">
        <v>26</v>
      </c>
      <c r="B94" s="9" t="s">
        <v>7</v>
      </c>
      <c r="C94" s="9" t="s">
        <v>85</v>
      </c>
      <c r="D94" s="9" t="s">
        <v>101</v>
      </c>
      <c r="E94" s="9" t="s">
        <v>27</v>
      </c>
      <c r="F94" s="10">
        <v>4715.55</v>
      </c>
      <c r="G94" s="10">
        <v>0</v>
      </c>
      <c r="H94" s="6">
        <f t="shared" si="2"/>
        <v>0</v>
      </c>
      <c r="I94" s="7">
        <f t="shared" si="3"/>
        <v>4715.55</v>
      </c>
    </row>
    <row r="95" spans="1:9" ht="12" outlineLevel="1" x14ac:dyDescent="0.2">
      <c r="A95" s="3" t="s">
        <v>102</v>
      </c>
      <c r="B95" s="4" t="s">
        <v>7</v>
      </c>
      <c r="C95" s="4" t="s">
        <v>103</v>
      </c>
      <c r="D95" s="4" t="s">
        <v>0</v>
      </c>
      <c r="E95" s="4" t="s">
        <v>0</v>
      </c>
      <c r="F95" s="5">
        <v>791460.34</v>
      </c>
      <c r="G95" s="5">
        <v>93315.97</v>
      </c>
      <c r="H95" s="6">
        <f t="shared" si="2"/>
        <v>11.790353260151988</v>
      </c>
      <c r="I95" s="7">
        <f t="shared" si="3"/>
        <v>698144.37</v>
      </c>
    </row>
    <row r="96" spans="1:9" ht="12" outlineLevel="2" x14ac:dyDescent="0.2">
      <c r="A96" s="3" t="s">
        <v>104</v>
      </c>
      <c r="B96" s="4" t="s">
        <v>7</v>
      </c>
      <c r="C96" s="4" t="s">
        <v>105</v>
      </c>
      <c r="D96" s="4" t="s">
        <v>0</v>
      </c>
      <c r="E96" s="4" t="s">
        <v>0</v>
      </c>
      <c r="F96" s="5">
        <v>357700</v>
      </c>
      <c r="G96" s="5">
        <v>52977.47</v>
      </c>
      <c r="H96" s="6">
        <f t="shared" si="2"/>
        <v>14.810587084148727</v>
      </c>
      <c r="I96" s="7">
        <f t="shared" si="3"/>
        <v>304722.53000000003</v>
      </c>
    </row>
    <row r="97" spans="1:9" ht="36" outlineLevel="3" x14ac:dyDescent="0.2">
      <c r="A97" s="3" t="s">
        <v>12</v>
      </c>
      <c r="B97" s="4" t="s">
        <v>7</v>
      </c>
      <c r="C97" s="4" t="s">
        <v>105</v>
      </c>
      <c r="D97" s="4" t="s">
        <v>13</v>
      </c>
      <c r="E97" s="4" t="s">
        <v>0</v>
      </c>
      <c r="F97" s="5">
        <v>357700</v>
      </c>
      <c r="G97" s="5">
        <v>52977.47</v>
      </c>
      <c r="H97" s="6">
        <f t="shared" si="2"/>
        <v>14.810587084148727</v>
      </c>
      <c r="I97" s="7">
        <f t="shared" si="3"/>
        <v>304722.53000000003</v>
      </c>
    </row>
    <row r="98" spans="1:9" ht="24" outlineLevel="4" x14ac:dyDescent="0.2">
      <c r="A98" s="3" t="s">
        <v>20</v>
      </c>
      <c r="B98" s="4" t="s">
        <v>7</v>
      </c>
      <c r="C98" s="4" t="s">
        <v>105</v>
      </c>
      <c r="D98" s="4" t="s">
        <v>21</v>
      </c>
      <c r="E98" s="4" t="s">
        <v>0</v>
      </c>
      <c r="F98" s="5">
        <v>357700</v>
      </c>
      <c r="G98" s="5">
        <v>52977.47</v>
      </c>
      <c r="H98" s="6">
        <f t="shared" si="2"/>
        <v>14.810587084148727</v>
      </c>
      <c r="I98" s="7">
        <f t="shared" si="3"/>
        <v>304722.53000000003</v>
      </c>
    </row>
    <row r="99" spans="1:9" ht="24" outlineLevel="5" x14ac:dyDescent="0.2">
      <c r="A99" s="8" t="s">
        <v>16</v>
      </c>
      <c r="B99" s="9" t="s">
        <v>7</v>
      </c>
      <c r="C99" s="9" t="s">
        <v>105</v>
      </c>
      <c r="D99" s="9" t="s">
        <v>106</v>
      </c>
      <c r="E99" s="9" t="s">
        <v>17</v>
      </c>
      <c r="F99" s="10">
        <v>268275</v>
      </c>
      <c r="G99" s="10">
        <v>46852.45</v>
      </c>
      <c r="H99" s="6">
        <f t="shared" si="2"/>
        <v>17.464336967663776</v>
      </c>
      <c r="I99" s="7">
        <f t="shared" si="3"/>
        <v>221422.55</v>
      </c>
    </row>
    <row r="100" spans="1:9" ht="24" outlineLevel="5" x14ac:dyDescent="0.2">
      <c r="A100" s="8" t="s">
        <v>22</v>
      </c>
      <c r="B100" s="9" t="s">
        <v>7</v>
      </c>
      <c r="C100" s="9" t="s">
        <v>105</v>
      </c>
      <c r="D100" s="9" t="s">
        <v>106</v>
      </c>
      <c r="E100" s="9" t="s">
        <v>23</v>
      </c>
      <c r="F100" s="10">
        <v>600</v>
      </c>
      <c r="G100" s="10">
        <v>0</v>
      </c>
      <c r="H100" s="6">
        <f t="shared" si="2"/>
        <v>0</v>
      </c>
      <c r="I100" s="7">
        <f t="shared" si="3"/>
        <v>600</v>
      </c>
    </row>
    <row r="101" spans="1:9" ht="24" outlineLevel="5" x14ac:dyDescent="0.2">
      <c r="A101" s="8" t="s">
        <v>24</v>
      </c>
      <c r="B101" s="9" t="s">
        <v>7</v>
      </c>
      <c r="C101" s="9" t="s">
        <v>105</v>
      </c>
      <c r="D101" s="9" t="s">
        <v>106</v>
      </c>
      <c r="E101" s="9" t="s">
        <v>25</v>
      </c>
      <c r="F101" s="10">
        <v>6810</v>
      </c>
      <c r="G101" s="10">
        <v>805.82</v>
      </c>
      <c r="H101" s="6">
        <f t="shared" si="2"/>
        <v>11.832892804698973</v>
      </c>
      <c r="I101" s="7">
        <f t="shared" si="3"/>
        <v>6004.18</v>
      </c>
    </row>
    <row r="102" spans="1:9" ht="24" outlineLevel="5" x14ac:dyDescent="0.2">
      <c r="A102" s="8" t="s">
        <v>26</v>
      </c>
      <c r="B102" s="9" t="s">
        <v>7</v>
      </c>
      <c r="C102" s="9" t="s">
        <v>105</v>
      </c>
      <c r="D102" s="9" t="s">
        <v>106</v>
      </c>
      <c r="E102" s="9" t="s">
        <v>27</v>
      </c>
      <c r="F102" s="10">
        <v>82015</v>
      </c>
      <c r="G102" s="10">
        <v>5319.2</v>
      </c>
      <c r="H102" s="6">
        <f t="shared" si="2"/>
        <v>6.4856428702066689</v>
      </c>
      <c r="I102" s="7">
        <f t="shared" si="3"/>
        <v>76695.8</v>
      </c>
    </row>
    <row r="103" spans="1:9" ht="12" outlineLevel="2" x14ac:dyDescent="0.2">
      <c r="A103" s="3" t="s">
        <v>107</v>
      </c>
      <c r="B103" s="4" t="s">
        <v>7</v>
      </c>
      <c r="C103" s="4" t="s">
        <v>108</v>
      </c>
      <c r="D103" s="4" t="s">
        <v>0</v>
      </c>
      <c r="E103" s="4" t="s">
        <v>0</v>
      </c>
      <c r="F103" s="5">
        <v>83000</v>
      </c>
      <c r="G103" s="5">
        <v>16148.41</v>
      </c>
      <c r="H103" s="6">
        <f t="shared" si="2"/>
        <v>19.455915662650604</v>
      </c>
      <c r="I103" s="7">
        <f t="shared" si="3"/>
        <v>66851.59</v>
      </c>
    </row>
    <row r="104" spans="1:9" ht="36" outlineLevel="3" x14ac:dyDescent="0.2">
      <c r="A104" s="3" t="s">
        <v>12</v>
      </c>
      <c r="B104" s="4" t="s">
        <v>7</v>
      </c>
      <c r="C104" s="4" t="s">
        <v>108</v>
      </c>
      <c r="D104" s="4" t="s">
        <v>13</v>
      </c>
      <c r="E104" s="4" t="s">
        <v>0</v>
      </c>
      <c r="F104" s="5">
        <v>83000</v>
      </c>
      <c r="G104" s="5">
        <v>16148.41</v>
      </c>
      <c r="H104" s="6">
        <f t="shared" si="2"/>
        <v>19.455915662650604</v>
      </c>
      <c r="I104" s="7">
        <f t="shared" si="3"/>
        <v>66851.59</v>
      </c>
    </row>
    <row r="105" spans="1:9" ht="24" outlineLevel="4" x14ac:dyDescent="0.2">
      <c r="A105" s="3" t="s">
        <v>20</v>
      </c>
      <c r="B105" s="4" t="s">
        <v>7</v>
      </c>
      <c r="C105" s="4" t="s">
        <v>108</v>
      </c>
      <c r="D105" s="4" t="s">
        <v>21</v>
      </c>
      <c r="E105" s="4" t="s">
        <v>0</v>
      </c>
      <c r="F105" s="5">
        <v>83000</v>
      </c>
      <c r="G105" s="5">
        <v>16148.41</v>
      </c>
      <c r="H105" s="6">
        <f t="shared" si="2"/>
        <v>19.455915662650604</v>
      </c>
      <c r="I105" s="7">
        <f t="shared" si="3"/>
        <v>66851.59</v>
      </c>
    </row>
    <row r="106" spans="1:9" ht="24" outlineLevel="5" x14ac:dyDescent="0.2">
      <c r="A106" s="8" t="s">
        <v>16</v>
      </c>
      <c r="B106" s="9" t="s">
        <v>7</v>
      </c>
      <c r="C106" s="9" t="s">
        <v>108</v>
      </c>
      <c r="D106" s="9" t="s">
        <v>109</v>
      </c>
      <c r="E106" s="9" t="s">
        <v>17</v>
      </c>
      <c r="F106" s="10">
        <v>66400</v>
      </c>
      <c r="G106" s="10">
        <v>13705.79</v>
      </c>
      <c r="H106" s="6">
        <f t="shared" si="2"/>
        <v>20.641250000000003</v>
      </c>
      <c r="I106" s="7">
        <f t="shared" si="3"/>
        <v>52694.21</v>
      </c>
    </row>
    <row r="107" spans="1:9" ht="24" outlineLevel="5" x14ac:dyDescent="0.2">
      <c r="A107" s="8" t="s">
        <v>24</v>
      </c>
      <c r="B107" s="9" t="s">
        <v>7</v>
      </c>
      <c r="C107" s="9" t="s">
        <v>108</v>
      </c>
      <c r="D107" s="9" t="s">
        <v>109</v>
      </c>
      <c r="E107" s="9" t="s">
        <v>25</v>
      </c>
      <c r="F107" s="10">
        <v>13340</v>
      </c>
      <c r="G107" s="10">
        <v>805.82</v>
      </c>
      <c r="H107" s="6">
        <f t="shared" si="2"/>
        <v>6.0406296851574215</v>
      </c>
      <c r="I107" s="7">
        <f t="shared" si="3"/>
        <v>12534.18</v>
      </c>
    </row>
    <row r="108" spans="1:9" ht="24" outlineLevel="5" x14ac:dyDescent="0.2">
      <c r="A108" s="8" t="s">
        <v>26</v>
      </c>
      <c r="B108" s="9" t="s">
        <v>7</v>
      </c>
      <c r="C108" s="9" t="s">
        <v>108</v>
      </c>
      <c r="D108" s="9" t="s">
        <v>109</v>
      </c>
      <c r="E108" s="9" t="s">
        <v>27</v>
      </c>
      <c r="F108" s="10">
        <v>3260</v>
      </c>
      <c r="G108" s="10">
        <v>1636.8</v>
      </c>
      <c r="H108" s="6">
        <f t="shared" si="2"/>
        <v>50.208588957055213</v>
      </c>
      <c r="I108" s="7">
        <f t="shared" si="3"/>
        <v>1623.2</v>
      </c>
    </row>
    <row r="109" spans="1:9" ht="12" outlineLevel="2" x14ac:dyDescent="0.2">
      <c r="A109" s="3" t="s">
        <v>110</v>
      </c>
      <c r="B109" s="4" t="s">
        <v>7</v>
      </c>
      <c r="C109" s="4" t="s">
        <v>111</v>
      </c>
      <c r="D109" s="4" t="s">
        <v>0</v>
      </c>
      <c r="E109" s="4" t="s">
        <v>0</v>
      </c>
      <c r="F109" s="5">
        <v>350760.34</v>
      </c>
      <c r="G109" s="5">
        <v>24190.09</v>
      </c>
      <c r="H109" s="6">
        <f t="shared" si="2"/>
        <v>6.8964723890962132</v>
      </c>
      <c r="I109" s="7">
        <f t="shared" si="3"/>
        <v>326570.25</v>
      </c>
    </row>
    <row r="110" spans="1:9" ht="24" outlineLevel="3" x14ac:dyDescent="0.2">
      <c r="A110" s="3" t="s">
        <v>51</v>
      </c>
      <c r="B110" s="4" t="s">
        <v>7</v>
      </c>
      <c r="C110" s="4" t="s">
        <v>111</v>
      </c>
      <c r="D110" s="4" t="s">
        <v>52</v>
      </c>
      <c r="E110" s="4" t="s">
        <v>0</v>
      </c>
      <c r="F110" s="5">
        <v>125360.34</v>
      </c>
      <c r="G110" s="5">
        <v>24190.09</v>
      </c>
      <c r="H110" s="6">
        <f t="shared" si="2"/>
        <v>19.296445749907825</v>
      </c>
      <c r="I110" s="7">
        <f t="shared" si="3"/>
        <v>101170.25</v>
      </c>
    </row>
    <row r="111" spans="1:9" ht="24" outlineLevel="4" x14ac:dyDescent="0.2">
      <c r="A111" s="3" t="s">
        <v>59</v>
      </c>
      <c r="B111" s="4" t="s">
        <v>7</v>
      </c>
      <c r="C111" s="4" t="s">
        <v>111</v>
      </c>
      <c r="D111" s="4" t="s">
        <v>112</v>
      </c>
      <c r="E111" s="4" t="s">
        <v>0</v>
      </c>
      <c r="F111" s="5">
        <v>125360.34</v>
      </c>
      <c r="G111" s="5">
        <v>24190.09</v>
      </c>
      <c r="H111" s="6">
        <f t="shared" si="2"/>
        <v>19.296445749907825</v>
      </c>
      <c r="I111" s="7">
        <f t="shared" si="3"/>
        <v>101170.25</v>
      </c>
    </row>
    <row r="112" spans="1:9" ht="36" outlineLevel="5" x14ac:dyDescent="0.2">
      <c r="A112" s="8" t="s">
        <v>61</v>
      </c>
      <c r="B112" s="9" t="s">
        <v>7</v>
      </c>
      <c r="C112" s="9" t="s">
        <v>111</v>
      </c>
      <c r="D112" s="9" t="s">
        <v>113</v>
      </c>
      <c r="E112" s="9" t="s">
        <v>63</v>
      </c>
      <c r="F112" s="10">
        <v>125360.34</v>
      </c>
      <c r="G112" s="10">
        <v>24190.09</v>
      </c>
      <c r="H112" s="6">
        <f t="shared" si="2"/>
        <v>19.296445749907825</v>
      </c>
      <c r="I112" s="7">
        <f t="shared" si="3"/>
        <v>101170.25</v>
      </c>
    </row>
    <row r="113" spans="1:9" ht="24" outlineLevel="3" x14ac:dyDescent="0.2">
      <c r="A113" s="3" t="s">
        <v>64</v>
      </c>
      <c r="B113" s="4" t="s">
        <v>7</v>
      </c>
      <c r="C113" s="4" t="s">
        <v>111</v>
      </c>
      <c r="D113" s="4" t="s">
        <v>65</v>
      </c>
      <c r="E113" s="4" t="s">
        <v>0</v>
      </c>
      <c r="F113" s="5">
        <v>225400</v>
      </c>
      <c r="G113" s="5">
        <v>0</v>
      </c>
      <c r="H113" s="6">
        <f t="shared" si="2"/>
        <v>0</v>
      </c>
      <c r="I113" s="7">
        <f t="shared" si="3"/>
        <v>225400</v>
      </c>
    </row>
    <row r="114" spans="1:9" ht="24" outlineLevel="4" x14ac:dyDescent="0.2">
      <c r="A114" s="3" t="s">
        <v>114</v>
      </c>
      <c r="B114" s="4" t="s">
        <v>7</v>
      </c>
      <c r="C114" s="4" t="s">
        <v>111</v>
      </c>
      <c r="D114" s="4" t="s">
        <v>115</v>
      </c>
      <c r="E114" s="4" t="s">
        <v>0</v>
      </c>
      <c r="F114" s="5">
        <v>225400</v>
      </c>
      <c r="G114" s="5">
        <v>0</v>
      </c>
      <c r="H114" s="6">
        <f t="shared" si="2"/>
        <v>0</v>
      </c>
      <c r="I114" s="7">
        <f t="shared" si="3"/>
        <v>225400</v>
      </c>
    </row>
    <row r="115" spans="1:9" ht="24" outlineLevel="5" x14ac:dyDescent="0.2">
      <c r="A115" s="8" t="s">
        <v>26</v>
      </c>
      <c r="B115" s="9" t="s">
        <v>7</v>
      </c>
      <c r="C115" s="9" t="s">
        <v>111</v>
      </c>
      <c r="D115" s="9" t="s">
        <v>115</v>
      </c>
      <c r="E115" s="9" t="s">
        <v>27</v>
      </c>
      <c r="F115" s="10">
        <v>25400</v>
      </c>
      <c r="G115" s="10">
        <v>0</v>
      </c>
      <c r="H115" s="6">
        <f t="shared" si="2"/>
        <v>0</v>
      </c>
      <c r="I115" s="7">
        <f t="shared" si="3"/>
        <v>25400</v>
      </c>
    </row>
    <row r="116" spans="1:9" ht="24" outlineLevel="5" x14ac:dyDescent="0.2">
      <c r="A116" s="8" t="s">
        <v>116</v>
      </c>
      <c r="B116" s="9" t="s">
        <v>7</v>
      </c>
      <c r="C116" s="9" t="s">
        <v>111</v>
      </c>
      <c r="D116" s="9" t="s">
        <v>115</v>
      </c>
      <c r="E116" s="9" t="s">
        <v>117</v>
      </c>
      <c r="F116" s="10">
        <v>200000</v>
      </c>
      <c r="G116" s="10">
        <v>0</v>
      </c>
      <c r="H116" s="6">
        <f t="shared" si="2"/>
        <v>0</v>
      </c>
      <c r="I116" s="7">
        <f t="shared" si="3"/>
        <v>200000</v>
      </c>
    </row>
    <row r="117" spans="1:9" ht="12" outlineLevel="1" x14ac:dyDescent="0.2">
      <c r="A117" s="3" t="s">
        <v>118</v>
      </c>
      <c r="B117" s="4" t="s">
        <v>7</v>
      </c>
      <c r="C117" s="4" t="s">
        <v>119</v>
      </c>
      <c r="D117" s="4" t="s">
        <v>0</v>
      </c>
      <c r="E117" s="4" t="s">
        <v>0</v>
      </c>
      <c r="F117" s="5">
        <v>680000</v>
      </c>
      <c r="G117" s="5">
        <v>132000</v>
      </c>
      <c r="H117" s="6">
        <f t="shared" si="2"/>
        <v>19.411764705882355</v>
      </c>
      <c r="I117" s="7">
        <f t="shared" si="3"/>
        <v>548000</v>
      </c>
    </row>
    <row r="118" spans="1:9" ht="12" outlineLevel="2" x14ac:dyDescent="0.2">
      <c r="A118" s="3" t="s">
        <v>120</v>
      </c>
      <c r="B118" s="4" t="s">
        <v>7</v>
      </c>
      <c r="C118" s="4" t="s">
        <v>121</v>
      </c>
      <c r="D118" s="4" t="s">
        <v>0</v>
      </c>
      <c r="E118" s="4" t="s">
        <v>0</v>
      </c>
      <c r="F118" s="5">
        <v>680000</v>
      </c>
      <c r="G118" s="5">
        <v>132000</v>
      </c>
      <c r="H118" s="6">
        <f t="shared" si="2"/>
        <v>19.411764705882355</v>
      </c>
      <c r="I118" s="7">
        <f t="shared" si="3"/>
        <v>548000</v>
      </c>
    </row>
    <row r="119" spans="1:9" ht="24" outlineLevel="3" x14ac:dyDescent="0.2">
      <c r="A119" s="3" t="s">
        <v>64</v>
      </c>
      <c r="B119" s="4" t="s">
        <v>7</v>
      </c>
      <c r="C119" s="4" t="s">
        <v>121</v>
      </c>
      <c r="D119" s="4" t="s">
        <v>65</v>
      </c>
      <c r="E119" s="4" t="s">
        <v>0</v>
      </c>
      <c r="F119" s="5">
        <v>680000</v>
      </c>
      <c r="G119" s="5">
        <v>132000</v>
      </c>
      <c r="H119" s="6">
        <f t="shared" si="2"/>
        <v>19.411764705882355</v>
      </c>
      <c r="I119" s="7">
        <f t="shared" si="3"/>
        <v>548000</v>
      </c>
    </row>
    <row r="120" spans="1:9" ht="36" outlineLevel="4" x14ac:dyDescent="0.2">
      <c r="A120" s="3" t="s">
        <v>122</v>
      </c>
      <c r="B120" s="4" t="s">
        <v>7</v>
      </c>
      <c r="C120" s="4" t="s">
        <v>121</v>
      </c>
      <c r="D120" s="4" t="s">
        <v>123</v>
      </c>
      <c r="E120" s="4" t="s">
        <v>0</v>
      </c>
      <c r="F120" s="5">
        <v>680000</v>
      </c>
      <c r="G120" s="5">
        <v>132000</v>
      </c>
      <c r="H120" s="6">
        <f t="shared" si="2"/>
        <v>19.411764705882355</v>
      </c>
      <c r="I120" s="7">
        <f t="shared" si="3"/>
        <v>548000</v>
      </c>
    </row>
    <row r="121" spans="1:9" ht="24" outlineLevel="5" x14ac:dyDescent="0.2">
      <c r="A121" s="8" t="s">
        <v>124</v>
      </c>
      <c r="B121" s="9" t="s">
        <v>7</v>
      </c>
      <c r="C121" s="9" t="s">
        <v>121</v>
      </c>
      <c r="D121" s="9" t="s">
        <v>123</v>
      </c>
      <c r="E121" s="9" t="s">
        <v>125</v>
      </c>
      <c r="F121" s="10">
        <v>680000</v>
      </c>
      <c r="G121" s="10">
        <v>132000</v>
      </c>
      <c r="H121" s="6">
        <f t="shared" si="2"/>
        <v>19.411764705882355</v>
      </c>
      <c r="I121" s="7">
        <f t="shared" si="3"/>
        <v>548000</v>
      </c>
    </row>
    <row r="122" spans="1:9" ht="12" x14ac:dyDescent="0.2">
      <c r="A122" s="3" t="s">
        <v>126</v>
      </c>
      <c r="B122" s="4" t="s">
        <v>127</v>
      </c>
      <c r="C122" s="4" t="s">
        <v>0</v>
      </c>
      <c r="D122" s="4" t="s">
        <v>0</v>
      </c>
      <c r="E122" s="4" t="s">
        <v>0</v>
      </c>
      <c r="F122" s="5">
        <v>3013981.81</v>
      </c>
      <c r="G122" s="5">
        <v>571790.78</v>
      </c>
      <c r="H122" s="6">
        <f t="shared" si="2"/>
        <v>18.971275078796843</v>
      </c>
      <c r="I122" s="7">
        <f t="shared" si="3"/>
        <v>2442191.0300000003</v>
      </c>
    </row>
    <row r="123" spans="1:9" ht="12" outlineLevel="1" x14ac:dyDescent="0.2">
      <c r="A123" s="3" t="s">
        <v>8</v>
      </c>
      <c r="B123" s="4" t="s">
        <v>127</v>
      </c>
      <c r="C123" s="4" t="s">
        <v>9</v>
      </c>
      <c r="D123" s="4" t="s">
        <v>0</v>
      </c>
      <c r="E123" s="4" t="s">
        <v>0</v>
      </c>
      <c r="F123" s="5">
        <v>3013981.81</v>
      </c>
      <c r="G123" s="5">
        <v>571790.78</v>
      </c>
      <c r="H123" s="6">
        <f t="shared" si="2"/>
        <v>18.971275078796843</v>
      </c>
      <c r="I123" s="7">
        <f t="shared" si="3"/>
        <v>2442191.0300000003</v>
      </c>
    </row>
    <row r="124" spans="1:9" ht="24" outlineLevel="2" x14ac:dyDescent="0.2">
      <c r="A124" s="3" t="s">
        <v>39</v>
      </c>
      <c r="B124" s="4" t="s">
        <v>127</v>
      </c>
      <c r="C124" s="4" t="s">
        <v>40</v>
      </c>
      <c r="D124" s="4" t="s">
        <v>0</v>
      </c>
      <c r="E124" s="4" t="s">
        <v>0</v>
      </c>
      <c r="F124" s="5">
        <v>2927981.81</v>
      </c>
      <c r="G124" s="5">
        <v>530282.78</v>
      </c>
      <c r="H124" s="6">
        <f t="shared" si="2"/>
        <v>18.110863195560629</v>
      </c>
      <c r="I124" s="7">
        <f t="shared" si="3"/>
        <v>2397699.0300000003</v>
      </c>
    </row>
    <row r="125" spans="1:9" ht="36" outlineLevel="3" x14ac:dyDescent="0.2">
      <c r="A125" s="3" t="s">
        <v>12</v>
      </c>
      <c r="B125" s="4" t="s">
        <v>127</v>
      </c>
      <c r="C125" s="4" t="s">
        <v>40</v>
      </c>
      <c r="D125" s="4" t="s">
        <v>13</v>
      </c>
      <c r="E125" s="4" t="s">
        <v>0</v>
      </c>
      <c r="F125" s="5">
        <v>2927981.81</v>
      </c>
      <c r="G125" s="5">
        <v>530282.78</v>
      </c>
      <c r="H125" s="6">
        <f t="shared" si="2"/>
        <v>18.110863195560629</v>
      </c>
      <c r="I125" s="7">
        <f t="shared" si="3"/>
        <v>2397699.0300000003</v>
      </c>
    </row>
    <row r="126" spans="1:9" ht="24" outlineLevel="4" x14ac:dyDescent="0.2">
      <c r="A126" s="3" t="s">
        <v>20</v>
      </c>
      <c r="B126" s="4" t="s">
        <v>127</v>
      </c>
      <c r="C126" s="4" t="s">
        <v>40</v>
      </c>
      <c r="D126" s="4" t="s">
        <v>21</v>
      </c>
      <c r="E126" s="4" t="s">
        <v>0</v>
      </c>
      <c r="F126" s="5">
        <v>1620225.61</v>
      </c>
      <c r="G126" s="5">
        <v>265717.62</v>
      </c>
      <c r="H126" s="6">
        <f t="shared" si="2"/>
        <v>16.400038263806977</v>
      </c>
      <c r="I126" s="7">
        <f t="shared" si="3"/>
        <v>1354507.9900000002</v>
      </c>
    </row>
    <row r="127" spans="1:9" ht="24" outlineLevel="5" x14ac:dyDescent="0.2">
      <c r="A127" s="8" t="s">
        <v>16</v>
      </c>
      <c r="B127" s="9" t="s">
        <v>127</v>
      </c>
      <c r="C127" s="9" t="s">
        <v>40</v>
      </c>
      <c r="D127" s="9" t="s">
        <v>21</v>
      </c>
      <c r="E127" s="9" t="s">
        <v>17</v>
      </c>
      <c r="F127" s="10">
        <v>1511433.55</v>
      </c>
      <c r="G127" s="10">
        <v>252945.65</v>
      </c>
      <c r="H127" s="6">
        <f t="shared" si="2"/>
        <v>16.7354793732083</v>
      </c>
      <c r="I127" s="7">
        <f t="shared" si="3"/>
        <v>1258487.9000000001</v>
      </c>
    </row>
    <row r="128" spans="1:9" ht="24" outlineLevel="5" x14ac:dyDescent="0.2">
      <c r="A128" s="8" t="s">
        <v>22</v>
      </c>
      <c r="B128" s="9" t="s">
        <v>127</v>
      </c>
      <c r="C128" s="9" t="s">
        <v>40</v>
      </c>
      <c r="D128" s="9" t="s">
        <v>21</v>
      </c>
      <c r="E128" s="9" t="s">
        <v>23</v>
      </c>
      <c r="F128" s="10">
        <v>8518</v>
      </c>
      <c r="G128" s="10">
        <v>6700</v>
      </c>
      <c r="H128" s="6">
        <f t="shared" si="2"/>
        <v>78.656961728105188</v>
      </c>
      <c r="I128" s="7">
        <f t="shared" si="3"/>
        <v>1818</v>
      </c>
    </row>
    <row r="129" spans="1:9" ht="24" outlineLevel="5" x14ac:dyDescent="0.2">
      <c r="A129" s="8" t="s">
        <v>24</v>
      </c>
      <c r="B129" s="9" t="s">
        <v>127</v>
      </c>
      <c r="C129" s="9" t="s">
        <v>40</v>
      </c>
      <c r="D129" s="9" t="s">
        <v>21</v>
      </c>
      <c r="E129" s="9" t="s">
        <v>25</v>
      </c>
      <c r="F129" s="10">
        <v>21563.88</v>
      </c>
      <c r="G129" s="10">
        <v>3666.23</v>
      </c>
      <c r="H129" s="6">
        <f t="shared" si="2"/>
        <v>17.001717687169471</v>
      </c>
      <c r="I129" s="7">
        <f t="shared" si="3"/>
        <v>17897.650000000001</v>
      </c>
    </row>
    <row r="130" spans="1:9" ht="24" outlineLevel="5" x14ac:dyDescent="0.2">
      <c r="A130" s="8" t="s">
        <v>26</v>
      </c>
      <c r="B130" s="9" t="s">
        <v>127</v>
      </c>
      <c r="C130" s="9" t="s">
        <v>40</v>
      </c>
      <c r="D130" s="9" t="s">
        <v>21</v>
      </c>
      <c r="E130" s="9" t="s">
        <v>27</v>
      </c>
      <c r="F130" s="10">
        <v>77462.98</v>
      </c>
      <c r="G130" s="10">
        <v>2100</v>
      </c>
      <c r="H130" s="6">
        <f t="shared" si="2"/>
        <v>2.7109723896498692</v>
      </c>
      <c r="I130" s="7">
        <f t="shared" si="3"/>
        <v>75362.98</v>
      </c>
    </row>
    <row r="131" spans="1:9" ht="24" outlineLevel="5" x14ac:dyDescent="0.2">
      <c r="A131" s="8" t="s">
        <v>32</v>
      </c>
      <c r="B131" s="9" t="s">
        <v>127</v>
      </c>
      <c r="C131" s="9" t="s">
        <v>40</v>
      </c>
      <c r="D131" s="9" t="s">
        <v>21</v>
      </c>
      <c r="E131" s="9" t="s">
        <v>33</v>
      </c>
      <c r="F131" s="10">
        <v>1247.2</v>
      </c>
      <c r="G131" s="10">
        <v>305.74</v>
      </c>
      <c r="H131" s="6">
        <f t="shared" si="2"/>
        <v>24.514111610006413</v>
      </c>
      <c r="I131" s="7">
        <f t="shared" si="3"/>
        <v>941.46</v>
      </c>
    </row>
    <row r="132" spans="1:9" ht="24" outlineLevel="4" x14ac:dyDescent="0.2">
      <c r="A132" s="3" t="s">
        <v>128</v>
      </c>
      <c r="B132" s="4" t="s">
        <v>127</v>
      </c>
      <c r="C132" s="4" t="s">
        <v>40</v>
      </c>
      <c r="D132" s="4" t="s">
        <v>129</v>
      </c>
      <c r="E132" s="4" t="s">
        <v>0</v>
      </c>
      <c r="F132" s="5">
        <v>1307756.2</v>
      </c>
      <c r="G132" s="5">
        <v>264565.15999999997</v>
      </c>
      <c r="H132" s="6">
        <f t="shared" si="2"/>
        <v>20.230464975046573</v>
      </c>
      <c r="I132" s="7">
        <f t="shared" si="3"/>
        <v>1043191.04</v>
      </c>
    </row>
    <row r="133" spans="1:9" ht="24" outlineLevel="5" x14ac:dyDescent="0.2">
      <c r="A133" s="8" t="s">
        <v>16</v>
      </c>
      <c r="B133" s="9" t="s">
        <v>127</v>
      </c>
      <c r="C133" s="9" t="s">
        <v>40</v>
      </c>
      <c r="D133" s="9" t="s">
        <v>129</v>
      </c>
      <c r="E133" s="9" t="s">
        <v>17</v>
      </c>
      <c r="F133" s="10">
        <v>1307756.2</v>
      </c>
      <c r="G133" s="10">
        <v>264565.15999999997</v>
      </c>
      <c r="H133" s="6">
        <f t="shared" si="2"/>
        <v>20.230464975046573</v>
      </c>
      <c r="I133" s="7">
        <f t="shared" si="3"/>
        <v>1043191.04</v>
      </c>
    </row>
    <row r="134" spans="1:9" ht="12" outlineLevel="2" x14ac:dyDescent="0.2">
      <c r="A134" s="3" t="s">
        <v>48</v>
      </c>
      <c r="B134" s="4" t="s">
        <v>127</v>
      </c>
      <c r="C134" s="4" t="s">
        <v>49</v>
      </c>
      <c r="D134" s="4" t="s">
        <v>0</v>
      </c>
      <c r="E134" s="4" t="s">
        <v>0</v>
      </c>
      <c r="F134" s="5">
        <v>86000</v>
      </c>
      <c r="G134" s="5">
        <v>41508</v>
      </c>
      <c r="H134" s="6">
        <f t="shared" si="2"/>
        <v>48.265116279069773</v>
      </c>
      <c r="I134" s="7">
        <f t="shared" si="3"/>
        <v>44492</v>
      </c>
    </row>
    <row r="135" spans="1:9" ht="24" outlineLevel="3" x14ac:dyDescent="0.2">
      <c r="A135" s="3" t="s">
        <v>64</v>
      </c>
      <c r="B135" s="4" t="s">
        <v>127</v>
      </c>
      <c r="C135" s="4" t="s">
        <v>49</v>
      </c>
      <c r="D135" s="4" t="s">
        <v>65</v>
      </c>
      <c r="E135" s="4" t="s">
        <v>0</v>
      </c>
      <c r="F135" s="5">
        <v>86000</v>
      </c>
      <c r="G135" s="5">
        <v>41508</v>
      </c>
      <c r="H135" s="6">
        <f t="shared" ref="H135:H198" si="4">G135/F135*100</f>
        <v>48.265116279069773</v>
      </c>
      <c r="I135" s="7">
        <f t="shared" ref="I135:I198" si="5">F135-G135</f>
        <v>44492</v>
      </c>
    </row>
    <row r="136" spans="1:9" ht="24" outlineLevel="4" x14ac:dyDescent="0.2">
      <c r="A136" s="3" t="s">
        <v>66</v>
      </c>
      <c r="B136" s="4" t="s">
        <v>127</v>
      </c>
      <c r="C136" s="4" t="s">
        <v>49</v>
      </c>
      <c r="D136" s="4" t="s">
        <v>67</v>
      </c>
      <c r="E136" s="4" t="s">
        <v>0</v>
      </c>
      <c r="F136" s="5">
        <v>86000</v>
      </c>
      <c r="G136" s="5">
        <v>41508</v>
      </c>
      <c r="H136" s="6">
        <f t="shared" si="4"/>
        <v>48.265116279069773</v>
      </c>
      <c r="I136" s="7">
        <f t="shared" si="5"/>
        <v>44492</v>
      </c>
    </row>
    <row r="137" spans="1:9" ht="24" outlineLevel="5" x14ac:dyDescent="0.2">
      <c r="A137" s="8" t="s">
        <v>24</v>
      </c>
      <c r="B137" s="9" t="s">
        <v>127</v>
      </c>
      <c r="C137" s="9" t="s">
        <v>49</v>
      </c>
      <c r="D137" s="9" t="s">
        <v>67</v>
      </c>
      <c r="E137" s="9" t="s">
        <v>25</v>
      </c>
      <c r="F137" s="10">
        <v>86000</v>
      </c>
      <c r="G137" s="10">
        <v>41508</v>
      </c>
      <c r="H137" s="6">
        <f t="shared" si="4"/>
        <v>48.265116279069773</v>
      </c>
      <c r="I137" s="7">
        <f t="shared" si="5"/>
        <v>44492</v>
      </c>
    </row>
    <row r="138" spans="1:9" ht="24" x14ac:dyDescent="0.2">
      <c r="A138" s="3" t="s">
        <v>130</v>
      </c>
      <c r="B138" s="4" t="s">
        <v>131</v>
      </c>
      <c r="C138" s="4" t="s">
        <v>0</v>
      </c>
      <c r="D138" s="4" t="s">
        <v>0</v>
      </c>
      <c r="E138" s="4" t="s">
        <v>0</v>
      </c>
      <c r="F138" s="5">
        <v>35206158.560000002</v>
      </c>
      <c r="G138" s="5">
        <v>4770182.29</v>
      </c>
      <c r="H138" s="6">
        <f t="shared" si="4"/>
        <v>13.549283662602466</v>
      </c>
      <c r="I138" s="7">
        <f t="shared" si="5"/>
        <v>30435976.270000003</v>
      </c>
    </row>
    <row r="139" spans="1:9" ht="12" outlineLevel="1" x14ac:dyDescent="0.2">
      <c r="A139" s="3" t="s">
        <v>8</v>
      </c>
      <c r="B139" s="4" t="s">
        <v>131</v>
      </c>
      <c r="C139" s="4" t="s">
        <v>9</v>
      </c>
      <c r="D139" s="4" t="s">
        <v>0</v>
      </c>
      <c r="E139" s="4" t="s">
        <v>0</v>
      </c>
      <c r="F139" s="5">
        <v>16099158.560000001</v>
      </c>
      <c r="G139" s="5">
        <v>4756182.29</v>
      </c>
      <c r="H139" s="6">
        <f t="shared" si="4"/>
        <v>29.54304892565764</v>
      </c>
      <c r="I139" s="7">
        <f t="shared" si="5"/>
        <v>11342976.27</v>
      </c>
    </row>
    <row r="140" spans="1:9" ht="12" outlineLevel="2" x14ac:dyDescent="0.2">
      <c r="A140" s="3" t="s">
        <v>48</v>
      </c>
      <c r="B140" s="4" t="s">
        <v>131</v>
      </c>
      <c r="C140" s="4" t="s">
        <v>49</v>
      </c>
      <c r="D140" s="4" t="s">
        <v>0</v>
      </c>
      <c r="E140" s="4" t="s">
        <v>0</v>
      </c>
      <c r="F140" s="5">
        <v>16099158.560000001</v>
      </c>
      <c r="G140" s="5">
        <v>4756182.29</v>
      </c>
      <c r="H140" s="6">
        <f t="shared" si="4"/>
        <v>29.54304892565764</v>
      </c>
      <c r="I140" s="7">
        <f t="shared" si="5"/>
        <v>11342976.27</v>
      </c>
    </row>
    <row r="141" spans="1:9" ht="36" outlineLevel="3" x14ac:dyDescent="0.2">
      <c r="A141" s="3" t="s">
        <v>12</v>
      </c>
      <c r="B141" s="4" t="s">
        <v>131</v>
      </c>
      <c r="C141" s="4" t="s">
        <v>49</v>
      </c>
      <c r="D141" s="4" t="s">
        <v>13</v>
      </c>
      <c r="E141" s="4" t="s">
        <v>0</v>
      </c>
      <c r="F141" s="5">
        <v>8998168.5600000005</v>
      </c>
      <c r="G141" s="5">
        <v>1851383.84</v>
      </c>
      <c r="H141" s="6">
        <f t="shared" si="4"/>
        <v>20.575118454993692</v>
      </c>
      <c r="I141" s="7">
        <f t="shared" si="5"/>
        <v>7146784.7200000007</v>
      </c>
    </row>
    <row r="142" spans="1:9" ht="24" outlineLevel="4" x14ac:dyDescent="0.2">
      <c r="A142" s="3" t="s">
        <v>20</v>
      </c>
      <c r="B142" s="4" t="s">
        <v>131</v>
      </c>
      <c r="C142" s="4" t="s">
        <v>49</v>
      </c>
      <c r="D142" s="4" t="s">
        <v>21</v>
      </c>
      <c r="E142" s="4" t="s">
        <v>0</v>
      </c>
      <c r="F142" s="5">
        <v>7536668.5599999996</v>
      </c>
      <c r="G142" s="5">
        <v>1477109.39</v>
      </c>
      <c r="H142" s="6">
        <f t="shared" si="4"/>
        <v>19.598969733651124</v>
      </c>
      <c r="I142" s="7">
        <f t="shared" si="5"/>
        <v>6059559.1699999999</v>
      </c>
    </row>
    <row r="143" spans="1:9" ht="24" outlineLevel="5" x14ac:dyDescent="0.2">
      <c r="A143" s="8" t="s">
        <v>16</v>
      </c>
      <c r="B143" s="9" t="s">
        <v>131</v>
      </c>
      <c r="C143" s="9" t="s">
        <v>49</v>
      </c>
      <c r="D143" s="9" t="s">
        <v>21</v>
      </c>
      <c r="E143" s="9" t="s">
        <v>17</v>
      </c>
      <c r="F143" s="10">
        <v>6204068.21</v>
      </c>
      <c r="G143" s="10">
        <v>1120998.74</v>
      </c>
      <c r="H143" s="6">
        <f t="shared" si="4"/>
        <v>18.068768782927354</v>
      </c>
      <c r="I143" s="7">
        <f t="shared" si="5"/>
        <v>5083069.47</v>
      </c>
    </row>
    <row r="144" spans="1:9" ht="24" outlineLevel="5" x14ac:dyDescent="0.2">
      <c r="A144" s="8" t="s">
        <v>22</v>
      </c>
      <c r="B144" s="9" t="s">
        <v>131</v>
      </c>
      <c r="C144" s="9" t="s">
        <v>49</v>
      </c>
      <c r="D144" s="9" t="s">
        <v>21</v>
      </c>
      <c r="E144" s="9" t="s">
        <v>23</v>
      </c>
      <c r="F144" s="10">
        <v>2668.68</v>
      </c>
      <c r="G144" s="10">
        <v>0</v>
      </c>
      <c r="H144" s="6">
        <f t="shared" si="4"/>
        <v>0</v>
      </c>
      <c r="I144" s="7">
        <f t="shared" si="5"/>
        <v>2668.68</v>
      </c>
    </row>
    <row r="145" spans="1:9" ht="24" outlineLevel="5" x14ac:dyDescent="0.2">
      <c r="A145" s="8" t="s">
        <v>24</v>
      </c>
      <c r="B145" s="9" t="s">
        <v>131</v>
      </c>
      <c r="C145" s="9" t="s">
        <v>49</v>
      </c>
      <c r="D145" s="9" t="s">
        <v>21</v>
      </c>
      <c r="E145" s="9" t="s">
        <v>25</v>
      </c>
      <c r="F145" s="10">
        <v>234705.06</v>
      </c>
      <c r="G145" s="10">
        <v>34323.760000000002</v>
      </c>
      <c r="H145" s="6">
        <f t="shared" si="4"/>
        <v>14.624209635701932</v>
      </c>
      <c r="I145" s="7">
        <f t="shared" si="5"/>
        <v>200381.3</v>
      </c>
    </row>
    <row r="146" spans="1:9" ht="24" outlineLevel="5" x14ac:dyDescent="0.2">
      <c r="A146" s="8" t="s">
        <v>26</v>
      </c>
      <c r="B146" s="9" t="s">
        <v>131</v>
      </c>
      <c r="C146" s="9" t="s">
        <v>49</v>
      </c>
      <c r="D146" s="9" t="s">
        <v>21</v>
      </c>
      <c r="E146" s="9" t="s">
        <v>27</v>
      </c>
      <c r="F146" s="10">
        <v>913671.41</v>
      </c>
      <c r="G146" s="10">
        <v>316718.52</v>
      </c>
      <c r="H146" s="6">
        <f t="shared" si="4"/>
        <v>34.664378958733103</v>
      </c>
      <c r="I146" s="7">
        <f t="shared" si="5"/>
        <v>596952.89</v>
      </c>
    </row>
    <row r="147" spans="1:9" ht="60" outlineLevel="5" x14ac:dyDescent="0.2">
      <c r="A147" s="11" t="s">
        <v>30</v>
      </c>
      <c r="B147" s="9" t="s">
        <v>131</v>
      </c>
      <c r="C147" s="9" t="s">
        <v>49</v>
      </c>
      <c r="D147" s="9" t="s">
        <v>21</v>
      </c>
      <c r="E147" s="9" t="s">
        <v>31</v>
      </c>
      <c r="F147" s="10">
        <v>150000</v>
      </c>
      <c r="G147" s="10">
        <v>4000</v>
      </c>
      <c r="H147" s="6">
        <f t="shared" si="4"/>
        <v>2.666666666666667</v>
      </c>
      <c r="I147" s="7">
        <f t="shared" si="5"/>
        <v>146000</v>
      </c>
    </row>
    <row r="148" spans="1:9" ht="24" outlineLevel="5" x14ac:dyDescent="0.2">
      <c r="A148" s="8" t="s">
        <v>32</v>
      </c>
      <c r="B148" s="9" t="s">
        <v>131</v>
      </c>
      <c r="C148" s="9" t="s">
        <v>49</v>
      </c>
      <c r="D148" s="9" t="s">
        <v>21</v>
      </c>
      <c r="E148" s="9" t="s">
        <v>33</v>
      </c>
      <c r="F148" s="10">
        <v>31555.200000000001</v>
      </c>
      <c r="G148" s="10">
        <v>1068.3699999999999</v>
      </c>
      <c r="H148" s="6">
        <f t="shared" si="4"/>
        <v>3.3857177263969169</v>
      </c>
      <c r="I148" s="7">
        <f t="shared" si="5"/>
        <v>30486.83</v>
      </c>
    </row>
    <row r="149" spans="1:9" ht="24" outlineLevel="4" x14ac:dyDescent="0.2">
      <c r="A149" s="3" t="s">
        <v>35</v>
      </c>
      <c r="B149" s="4" t="s">
        <v>131</v>
      </c>
      <c r="C149" s="4" t="s">
        <v>49</v>
      </c>
      <c r="D149" s="4" t="s">
        <v>36</v>
      </c>
      <c r="E149" s="4" t="s">
        <v>0</v>
      </c>
      <c r="F149" s="5">
        <v>1461500</v>
      </c>
      <c r="G149" s="5">
        <v>374274.45</v>
      </c>
      <c r="H149" s="6">
        <f t="shared" si="4"/>
        <v>25.608925761204244</v>
      </c>
      <c r="I149" s="7">
        <f t="shared" si="5"/>
        <v>1087225.55</v>
      </c>
    </row>
    <row r="150" spans="1:9" ht="24" outlineLevel="5" x14ac:dyDescent="0.2">
      <c r="A150" s="8" t="s">
        <v>37</v>
      </c>
      <c r="B150" s="9" t="s">
        <v>131</v>
      </c>
      <c r="C150" s="9" t="s">
        <v>49</v>
      </c>
      <c r="D150" s="9" t="s">
        <v>36</v>
      </c>
      <c r="E150" s="9" t="s">
        <v>38</v>
      </c>
      <c r="F150" s="10">
        <v>1500</v>
      </c>
      <c r="G150" s="10">
        <v>225</v>
      </c>
      <c r="H150" s="6">
        <f t="shared" si="4"/>
        <v>15</v>
      </c>
      <c r="I150" s="7">
        <f t="shared" si="5"/>
        <v>1275</v>
      </c>
    </row>
    <row r="151" spans="1:9" ht="24" outlineLevel="5" x14ac:dyDescent="0.2">
      <c r="A151" s="8" t="s">
        <v>32</v>
      </c>
      <c r="B151" s="9" t="s">
        <v>131</v>
      </c>
      <c r="C151" s="9" t="s">
        <v>49</v>
      </c>
      <c r="D151" s="9" t="s">
        <v>36</v>
      </c>
      <c r="E151" s="9" t="s">
        <v>33</v>
      </c>
      <c r="F151" s="10">
        <v>1460000</v>
      </c>
      <c r="G151" s="10">
        <v>374049.45</v>
      </c>
      <c r="H151" s="6">
        <f t="shared" si="4"/>
        <v>25.619825342465752</v>
      </c>
      <c r="I151" s="7">
        <f t="shared" si="5"/>
        <v>1085950.55</v>
      </c>
    </row>
    <row r="152" spans="1:9" ht="24" outlineLevel="3" x14ac:dyDescent="0.2">
      <c r="A152" s="3" t="s">
        <v>51</v>
      </c>
      <c r="B152" s="4" t="s">
        <v>131</v>
      </c>
      <c r="C152" s="4" t="s">
        <v>49</v>
      </c>
      <c r="D152" s="4" t="s">
        <v>52</v>
      </c>
      <c r="E152" s="4" t="s">
        <v>0</v>
      </c>
      <c r="F152" s="5">
        <v>1458990</v>
      </c>
      <c r="G152" s="5">
        <v>868990</v>
      </c>
      <c r="H152" s="6">
        <f t="shared" si="4"/>
        <v>59.561066217040562</v>
      </c>
      <c r="I152" s="7">
        <f t="shared" si="5"/>
        <v>590000</v>
      </c>
    </row>
    <row r="153" spans="1:9" ht="24" outlineLevel="4" x14ac:dyDescent="0.2">
      <c r="A153" s="3" t="s">
        <v>53</v>
      </c>
      <c r="B153" s="4" t="s">
        <v>131</v>
      </c>
      <c r="C153" s="4" t="s">
        <v>49</v>
      </c>
      <c r="D153" s="4" t="s">
        <v>54</v>
      </c>
      <c r="E153" s="4" t="s">
        <v>0</v>
      </c>
      <c r="F153" s="5">
        <v>1458990</v>
      </c>
      <c r="G153" s="5">
        <v>868990</v>
      </c>
      <c r="H153" s="6">
        <f t="shared" si="4"/>
        <v>59.561066217040562</v>
      </c>
      <c r="I153" s="7">
        <f t="shared" si="5"/>
        <v>590000</v>
      </c>
    </row>
    <row r="154" spans="1:9" ht="24" outlineLevel="5" x14ac:dyDescent="0.2">
      <c r="A154" s="8" t="s">
        <v>24</v>
      </c>
      <c r="B154" s="9" t="s">
        <v>131</v>
      </c>
      <c r="C154" s="9" t="s">
        <v>49</v>
      </c>
      <c r="D154" s="9" t="s">
        <v>54</v>
      </c>
      <c r="E154" s="9" t="s">
        <v>25</v>
      </c>
      <c r="F154" s="10">
        <v>15000</v>
      </c>
      <c r="G154" s="10">
        <v>0</v>
      </c>
      <c r="H154" s="6">
        <f t="shared" si="4"/>
        <v>0</v>
      </c>
      <c r="I154" s="7">
        <f t="shared" si="5"/>
        <v>15000</v>
      </c>
    </row>
    <row r="155" spans="1:9" ht="24" outlineLevel="5" x14ac:dyDescent="0.2">
      <c r="A155" s="8" t="s">
        <v>26</v>
      </c>
      <c r="B155" s="9" t="s">
        <v>131</v>
      </c>
      <c r="C155" s="9" t="s">
        <v>49</v>
      </c>
      <c r="D155" s="9" t="s">
        <v>54</v>
      </c>
      <c r="E155" s="9" t="s">
        <v>27</v>
      </c>
      <c r="F155" s="10">
        <v>1443990</v>
      </c>
      <c r="G155" s="10">
        <v>868990</v>
      </c>
      <c r="H155" s="6">
        <f t="shared" si="4"/>
        <v>60.179779638363151</v>
      </c>
      <c r="I155" s="7">
        <f t="shared" si="5"/>
        <v>575000</v>
      </c>
    </row>
    <row r="156" spans="1:9" ht="24" outlineLevel="3" x14ac:dyDescent="0.2">
      <c r="A156" s="3" t="s">
        <v>64</v>
      </c>
      <c r="B156" s="4" t="s">
        <v>131</v>
      </c>
      <c r="C156" s="4" t="s">
        <v>49</v>
      </c>
      <c r="D156" s="4" t="s">
        <v>65</v>
      </c>
      <c r="E156" s="4" t="s">
        <v>0</v>
      </c>
      <c r="F156" s="5">
        <v>5642000</v>
      </c>
      <c r="G156" s="5">
        <v>2035808.45</v>
      </c>
      <c r="H156" s="6">
        <f t="shared" si="4"/>
        <v>36.083099078341014</v>
      </c>
      <c r="I156" s="7">
        <f t="shared" si="5"/>
        <v>3606191.55</v>
      </c>
    </row>
    <row r="157" spans="1:9" ht="24" outlineLevel="4" x14ac:dyDescent="0.2">
      <c r="A157" s="3" t="s">
        <v>66</v>
      </c>
      <c r="B157" s="4" t="s">
        <v>131</v>
      </c>
      <c r="C157" s="4" t="s">
        <v>49</v>
      </c>
      <c r="D157" s="4" t="s">
        <v>67</v>
      </c>
      <c r="E157" s="4" t="s">
        <v>0</v>
      </c>
      <c r="F157" s="5">
        <v>242000</v>
      </c>
      <c r="G157" s="5">
        <v>71046.05</v>
      </c>
      <c r="H157" s="6">
        <f t="shared" si="4"/>
        <v>29.357871900826449</v>
      </c>
      <c r="I157" s="7">
        <f t="shared" si="5"/>
        <v>170953.95</v>
      </c>
    </row>
    <row r="158" spans="1:9" ht="24" outlineLevel="5" x14ac:dyDescent="0.2">
      <c r="A158" s="8" t="s">
        <v>24</v>
      </c>
      <c r="B158" s="9" t="s">
        <v>131</v>
      </c>
      <c r="C158" s="9" t="s">
        <v>49</v>
      </c>
      <c r="D158" s="9" t="s">
        <v>67</v>
      </c>
      <c r="E158" s="9" t="s">
        <v>25</v>
      </c>
      <c r="F158" s="10">
        <v>142000</v>
      </c>
      <c r="G158" s="10">
        <v>66392</v>
      </c>
      <c r="H158" s="6">
        <f t="shared" si="4"/>
        <v>46.754929577464786</v>
      </c>
      <c r="I158" s="7">
        <f t="shared" si="5"/>
        <v>75608</v>
      </c>
    </row>
    <row r="159" spans="1:9" ht="24" outlineLevel="5" x14ac:dyDescent="0.2">
      <c r="A159" s="8" t="s">
        <v>26</v>
      </c>
      <c r="B159" s="9" t="s">
        <v>131</v>
      </c>
      <c r="C159" s="9" t="s">
        <v>49</v>
      </c>
      <c r="D159" s="9" t="s">
        <v>67</v>
      </c>
      <c r="E159" s="9" t="s">
        <v>27</v>
      </c>
      <c r="F159" s="10">
        <v>100000</v>
      </c>
      <c r="G159" s="10">
        <v>4654.05</v>
      </c>
      <c r="H159" s="6">
        <f t="shared" si="4"/>
        <v>4.6540499999999998</v>
      </c>
      <c r="I159" s="7">
        <f t="shared" si="5"/>
        <v>95345.95</v>
      </c>
    </row>
    <row r="160" spans="1:9" ht="24" outlineLevel="4" x14ac:dyDescent="0.2">
      <c r="A160" s="3" t="s">
        <v>72</v>
      </c>
      <c r="B160" s="4" t="s">
        <v>131</v>
      </c>
      <c r="C160" s="4" t="s">
        <v>49</v>
      </c>
      <c r="D160" s="4" t="s">
        <v>73</v>
      </c>
      <c r="E160" s="4" t="s">
        <v>0</v>
      </c>
      <c r="F160" s="5">
        <v>4000000</v>
      </c>
      <c r="G160" s="5">
        <v>1962762.4</v>
      </c>
      <c r="H160" s="6">
        <f t="shared" si="4"/>
        <v>49.06906</v>
      </c>
      <c r="I160" s="7">
        <f t="shared" si="5"/>
        <v>2037237.6</v>
      </c>
    </row>
    <row r="161" spans="1:9" ht="24" outlineLevel="5" x14ac:dyDescent="0.2">
      <c r="A161" s="8" t="s">
        <v>26</v>
      </c>
      <c r="B161" s="9" t="s">
        <v>131</v>
      </c>
      <c r="C161" s="9" t="s">
        <v>49</v>
      </c>
      <c r="D161" s="9" t="s">
        <v>73</v>
      </c>
      <c r="E161" s="9" t="s">
        <v>27</v>
      </c>
      <c r="F161" s="10">
        <v>4000000</v>
      </c>
      <c r="G161" s="10">
        <v>1962762.4</v>
      </c>
      <c r="H161" s="6">
        <f t="shared" si="4"/>
        <v>49.06906</v>
      </c>
      <c r="I161" s="7">
        <f t="shared" si="5"/>
        <v>2037237.6</v>
      </c>
    </row>
    <row r="162" spans="1:9" ht="36" outlineLevel="4" x14ac:dyDescent="0.2">
      <c r="A162" s="3" t="s">
        <v>132</v>
      </c>
      <c r="B162" s="4" t="s">
        <v>131</v>
      </c>
      <c r="C162" s="4" t="s">
        <v>49</v>
      </c>
      <c r="D162" s="4" t="s">
        <v>133</v>
      </c>
      <c r="E162" s="4" t="s">
        <v>0</v>
      </c>
      <c r="F162" s="5">
        <v>1400000</v>
      </c>
      <c r="G162" s="5">
        <v>2000</v>
      </c>
      <c r="H162" s="6">
        <f t="shared" si="4"/>
        <v>0.14285714285714285</v>
      </c>
      <c r="I162" s="7">
        <f t="shared" si="5"/>
        <v>1398000</v>
      </c>
    </row>
    <row r="163" spans="1:9" ht="24" outlineLevel="5" x14ac:dyDescent="0.2">
      <c r="A163" s="8" t="s">
        <v>26</v>
      </c>
      <c r="B163" s="9" t="s">
        <v>131</v>
      </c>
      <c r="C163" s="9" t="s">
        <v>49</v>
      </c>
      <c r="D163" s="9" t="s">
        <v>133</v>
      </c>
      <c r="E163" s="9" t="s">
        <v>27</v>
      </c>
      <c r="F163" s="10">
        <v>1400000</v>
      </c>
      <c r="G163" s="10">
        <v>2000</v>
      </c>
      <c r="H163" s="6">
        <f t="shared" si="4"/>
        <v>0.14285714285714285</v>
      </c>
      <c r="I163" s="7">
        <f t="shared" si="5"/>
        <v>1398000</v>
      </c>
    </row>
    <row r="164" spans="1:9" ht="12" outlineLevel="1" x14ac:dyDescent="0.2">
      <c r="A164" s="3" t="s">
        <v>102</v>
      </c>
      <c r="B164" s="4" t="s">
        <v>131</v>
      </c>
      <c r="C164" s="4" t="s">
        <v>103</v>
      </c>
      <c r="D164" s="4" t="s">
        <v>0</v>
      </c>
      <c r="E164" s="4" t="s">
        <v>0</v>
      </c>
      <c r="F164" s="5">
        <v>257000</v>
      </c>
      <c r="G164" s="5">
        <v>14000</v>
      </c>
      <c r="H164" s="6">
        <f t="shared" si="4"/>
        <v>5.4474708171206228</v>
      </c>
      <c r="I164" s="7">
        <f t="shared" si="5"/>
        <v>243000</v>
      </c>
    </row>
    <row r="165" spans="1:9" ht="12" outlineLevel="2" x14ac:dyDescent="0.2">
      <c r="A165" s="3" t="s">
        <v>110</v>
      </c>
      <c r="B165" s="4" t="s">
        <v>131</v>
      </c>
      <c r="C165" s="4" t="s">
        <v>111</v>
      </c>
      <c r="D165" s="4" t="s">
        <v>0</v>
      </c>
      <c r="E165" s="4" t="s">
        <v>0</v>
      </c>
      <c r="F165" s="5">
        <v>257000</v>
      </c>
      <c r="G165" s="5">
        <v>14000</v>
      </c>
      <c r="H165" s="6">
        <f t="shared" si="4"/>
        <v>5.4474708171206228</v>
      </c>
      <c r="I165" s="7">
        <f t="shared" si="5"/>
        <v>243000</v>
      </c>
    </row>
    <row r="166" spans="1:9" ht="24" outlineLevel="3" x14ac:dyDescent="0.2">
      <c r="A166" s="3" t="s">
        <v>64</v>
      </c>
      <c r="B166" s="4" t="s">
        <v>131</v>
      </c>
      <c r="C166" s="4" t="s">
        <v>111</v>
      </c>
      <c r="D166" s="4" t="s">
        <v>65</v>
      </c>
      <c r="E166" s="4" t="s">
        <v>0</v>
      </c>
      <c r="F166" s="5">
        <v>257000</v>
      </c>
      <c r="G166" s="5">
        <v>14000</v>
      </c>
      <c r="H166" s="6">
        <f t="shared" si="4"/>
        <v>5.4474708171206228</v>
      </c>
      <c r="I166" s="7">
        <f t="shared" si="5"/>
        <v>243000</v>
      </c>
    </row>
    <row r="167" spans="1:9" ht="36" outlineLevel="4" x14ac:dyDescent="0.2">
      <c r="A167" s="3" t="s">
        <v>132</v>
      </c>
      <c r="B167" s="4" t="s">
        <v>131</v>
      </c>
      <c r="C167" s="4" t="s">
        <v>111</v>
      </c>
      <c r="D167" s="4" t="s">
        <v>133</v>
      </c>
      <c r="E167" s="4" t="s">
        <v>0</v>
      </c>
      <c r="F167" s="5">
        <v>257000</v>
      </c>
      <c r="G167" s="5">
        <v>14000</v>
      </c>
      <c r="H167" s="6">
        <f t="shared" si="4"/>
        <v>5.4474708171206228</v>
      </c>
      <c r="I167" s="7">
        <f t="shared" si="5"/>
        <v>243000</v>
      </c>
    </row>
    <row r="168" spans="1:9" ht="24" outlineLevel="5" x14ac:dyDescent="0.2">
      <c r="A168" s="8" t="s">
        <v>26</v>
      </c>
      <c r="B168" s="9" t="s">
        <v>131</v>
      </c>
      <c r="C168" s="9" t="s">
        <v>111</v>
      </c>
      <c r="D168" s="9" t="s">
        <v>133</v>
      </c>
      <c r="E168" s="9" t="s">
        <v>27</v>
      </c>
      <c r="F168" s="10">
        <v>257000</v>
      </c>
      <c r="G168" s="10">
        <v>14000</v>
      </c>
      <c r="H168" s="6">
        <f t="shared" si="4"/>
        <v>5.4474708171206228</v>
      </c>
      <c r="I168" s="7">
        <f t="shared" si="5"/>
        <v>243000</v>
      </c>
    </row>
    <row r="169" spans="1:9" ht="12" outlineLevel="1" x14ac:dyDescent="0.2">
      <c r="A169" s="3" t="s">
        <v>118</v>
      </c>
      <c r="B169" s="4" t="s">
        <v>131</v>
      </c>
      <c r="C169" s="4" t="s">
        <v>119</v>
      </c>
      <c r="D169" s="4" t="s">
        <v>0</v>
      </c>
      <c r="E169" s="4" t="s">
        <v>0</v>
      </c>
      <c r="F169" s="5">
        <v>18850000</v>
      </c>
      <c r="G169" s="5">
        <v>0</v>
      </c>
      <c r="H169" s="6">
        <f t="shared" si="4"/>
        <v>0</v>
      </c>
      <c r="I169" s="7">
        <f t="shared" si="5"/>
        <v>18850000</v>
      </c>
    </row>
    <row r="170" spans="1:9" ht="12" outlineLevel="2" x14ac:dyDescent="0.2">
      <c r="A170" s="3" t="s">
        <v>134</v>
      </c>
      <c r="B170" s="4" t="s">
        <v>131</v>
      </c>
      <c r="C170" s="4" t="s">
        <v>135</v>
      </c>
      <c r="D170" s="4" t="s">
        <v>0</v>
      </c>
      <c r="E170" s="4" t="s">
        <v>0</v>
      </c>
      <c r="F170" s="5">
        <v>18850000</v>
      </c>
      <c r="G170" s="5">
        <v>0</v>
      </c>
      <c r="H170" s="6">
        <f t="shared" si="4"/>
        <v>0</v>
      </c>
      <c r="I170" s="7">
        <f t="shared" si="5"/>
        <v>18850000</v>
      </c>
    </row>
    <row r="171" spans="1:9" ht="24" outlineLevel="3" x14ac:dyDescent="0.2">
      <c r="A171" s="3" t="s">
        <v>136</v>
      </c>
      <c r="B171" s="4" t="s">
        <v>131</v>
      </c>
      <c r="C171" s="4" t="s">
        <v>135</v>
      </c>
      <c r="D171" s="4" t="s">
        <v>137</v>
      </c>
      <c r="E171" s="4" t="s">
        <v>0</v>
      </c>
      <c r="F171" s="5">
        <v>18850000</v>
      </c>
      <c r="G171" s="5">
        <v>0</v>
      </c>
      <c r="H171" s="6">
        <f t="shared" si="4"/>
        <v>0</v>
      </c>
      <c r="I171" s="7">
        <f t="shared" si="5"/>
        <v>18850000</v>
      </c>
    </row>
    <row r="172" spans="1:9" ht="36" outlineLevel="4" x14ac:dyDescent="0.2">
      <c r="A172" s="3" t="s">
        <v>138</v>
      </c>
      <c r="B172" s="4" t="s">
        <v>131</v>
      </c>
      <c r="C172" s="4" t="s">
        <v>135</v>
      </c>
      <c r="D172" s="4" t="s">
        <v>139</v>
      </c>
      <c r="E172" s="4" t="s">
        <v>0</v>
      </c>
      <c r="F172" s="5">
        <v>13108000</v>
      </c>
      <c r="G172" s="5">
        <v>0</v>
      </c>
      <c r="H172" s="6">
        <f t="shared" si="4"/>
        <v>0</v>
      </c>
      <c r="I172" s="7">
        <f t="shared" si="5"/>
        <v>13108000</v>
      </c>
    </row>
    <row r="173" spans="1:9" ht="24" outlineLevel="5" x14ac:dyDescent="0.2">
      <c r="A173" s="8" t="s">
        <v>140</v>
      </c>
      <c r="B173" s="9" t="s">
        <v>131</v>
      </c>
      <c r="C173" s="9" t="s">
        <v>135</v>
      </c>
      <c r="D173" s="9" t="s">
        <v>141</v>
      </c>
      <c r="E173" s="9" t="s">
        <v>142</v>
      </c>
      <c r="F173" s="10">
        <v>1624000</v>
      </c>
      <c r="G173" s="10">
        <v>0</v>
      </c>
      <c r="H173" s="6">
        <f t="shared" si="4"/>
        <v>0</v>
      </c>
      <c r="I173" s="7">
        <f t="shared" si="5"/>
        <v>1624000</v>
      </c>
    </row>
    <row r="174" spans="1:9" ht="24" outlineLevel="5" x14ac:dyDescent="0.2">
      <c r="A174" s="8" t="s">
        <v>140</v>
      </c>
      <c r="B174" s="9" t="s">
        <v>131</v>
      </c>
      <c r="C174" s="9" t="s">
        <v>135</v>
      </c>
      <c r="D174" s="9" t="s">
        <v>143</v>
      </c>
      <c r="E174" s="9" t="s">
        <v>142</v>
      </c>
      <c r="F174" s="10">
        <v>11484000</v>
      </c>
      <c r="G174" s="10">
        <v>0</v>
      </c>
      <c r="H174" s="6">
        <f t="shared" si="4"/>
        <v>0</v>
      </c>
      <c r="I174" s="7">
        <f t="shared" si="5"/>
        <v>11484000</v>
      </c>
    </row>
    <row r="175" spans="1:9" ht="36" outlineLevel="4" x14ac:dyDescent="0.2">
      <c r="A175" s="3" t="s">
        <v>144</v>
      </c>
      <c r="B175" s="4" t="s">
        <v>131</v>
      </c>
      <c r="C175" s="4" t="s">
        <v>135</v>
      </c>
      <c r="D175" s="4" t="s">
        <v>145</v>
      </c>
      <c r="E175" s="4" t="s">
        <v>0</v>
      </c>
      <c r="F175" s="5">
        <v>5742000</v>
      </c>
      <c r="G175" s="5">
        <v>0</v>
      </c>
      <c r="H175" s="6">
        <f t="shared" si="4"/>
        <v>0</v>
      </c>
      <c r="I175" s="7">
        <f t="shared" si="5"/>
        <v>5742000</v>
      </c>
    </row>
    <row r="176" spans="1:9" ht="24" outlineLevel="5" x14ac:dyDescent="0.2">
      <c r="A176" s="8" t="s">
        <v>140</v>
      </c>
      <c r="B176" s="9" t="s">
        <v>131</v>
      </c>
      <c r="C176" s="9" t="s">
        <v>135</v>
      </c>
      <c r="D176" s="9" t="s">
        <v>146</v>
      </c>
      <c r="E176" s="9" t="s">
        <v>142</v>
      </c>
      <c r="F176" s="10">
        <v>5742000</v>
      </c>
      <c r="G176" s="10">
        <v>0</v>
      </c>
      <c r="H176" s="6">
        <f t="shared" si="4"/>
        <v>0</v>
      </c>
      <c r="I176" s="7">
        <f t="shared" si="5"/>
        <v>5742000</v>
      </c>
    </row>
    <row r="177" spans="1:9" ht="12" x14ac:dyDescent="0.2">
      <c r="A177" s="3" t="s">
        <v>147</v>
      </c>
      <c r="B177" s="4" t="s">
        <v>148</v>
      </c>
      <c r="C177" s="4" t="s">
        <v>0</v>
      </c>
      <c r="D177" s="4" t="s">
        <v>0</v>
      </c>
      <c r="E177" s="4" t="s">
        <v>0</v>
      </c>
      <c r="F177" s="5">
        <v>23246766.16</v>
      </c>
      <c r="G177" s="5">
        <v>3841165.62</v>
      </c>
      <c r="H177" s="6">
        <f t="shared" si="4"/>
        <v>16.523440695202485</v>
      </c>
      <c r="I177" s="7">
        <f t="shared" si="5"/>
        <v>19405600.539999999</v>
      </c>
    </row>
    <row r="178" spans="1:9" ht="12" outlineLevel="1" x14ac:dyDescent="0.2">
      <c r="A178" s="3" t="s">
        <v>8</v>
      </c>
      <c r="B178" s="4" t="s">
        <v>148</v>
      </c>
      <c r="C178" s="4" t="s">
        <v>9</v>
      </c>
      <c r="D178" s="4" t="s">
        <v>0</v>
      </c>
      <c r="E178" s="4" t="s">
        <v>0</v>
      </c>
      <c r="F178" s="5">
        <v>12336919.75</v>
      </c>
      <c r="G178" s="5">
        <v>3841165.62</v>
      </c>
      <c r="H178" s="6">
        <f t="shared" si="4"/>
        <v>31.135532189872599</v>
      </c>
      <c r="I178" s="7">
        <f t="shared" si="5"/>
        <v>8495754.129999999</v>
      </c>
    </row>
    <row r="179" spans="1:9" ht="24" outlineLevel="2" x14ac:dyDescent="0.2">
      <c r="A179" s="3" t="s">
        <v>39</v>
      </c>
      <c r="B179" s="4" t="s">
        <v>148</v>
      </c>
      <c r="C179" s="4" t="s">
        <v>40</v>
      </c>
      <c r="D179" s="4" t="s">
        <v>0</v>
      </c>
      <c r="E179" s="4" t="s">
        <v>0</v>
      </c>
      <c r="F179" s="5">
        <v>10197613.76</v>
      </c>
      <c r="G179" s="5">
        <v>3335798.12</v>
      </c>
      <c r="H179" s="6">
        <f t="shared" si="4"/>
        <v>32.711555845394166</v>
      </c>
      <c r="I179" s="7">
        <f t="shared" si="5"/>
        <v>6861815.6399999997</v>
      </c>
    </row>
    <row r="180" spans="1:9" ht="36" outlineLevel="3" x14ac:dyDescent="0.2">
      <c r="A180" s="3" t="s">
        <v>12</v>
      </c>
      <c r="B180" s="4" t="s">
        <v>148</v>
      </c>
      <c r="C180" s="4" t="s">
        <v>40</v>
      </c>
      <c r="D180" s="4" t="s">
        <v>13</v>
      </c>
      <c r="E180" s="4" t="s">
        <v>0</v>
      </c>
      <c r="F180" s="5">
        <v>10197613.76</v>
      </c>
      <c r="G180" s="5">
        <v>3335798.12</v>
      </c>
      <c r="H180" s="6">
        <f t="shared" si="4"/>
        <v>32.711555845394166</v>
      </c>
      <c r="I180" s="7">
        <f t="shared" si="5"/>
        <v>6861815.6399999997</v>
      </c>
    </row>
    <row r="181" spans="1:9" ht="24" outlineLevel="4" x14ac:dyDescent="0.2">
      <c r="A181" s="3" t="s">
        <v>20</v>
      </c>
      <c r="B181" s="4" t="s">
        <v>148</v>
      </c>
      <c r="C181" s="4" t="s">
        <v>40</v>
      </c>
      <c r="D181" s="4" t="s">
        <v>21</v>
      </c>
      <c r="E181" s="4" t="s">
        <v>0</v>
      </c>
      <c r="F181" s="5">
        <v>10192450.07</v>
      </c>
      <c r="G181" s="5">
        <v>3335613.12</v>
      </c>
      <c r="H181" s="6">
        <f t="shared" si="4"/>
        <v>32.726313075772566</v>
      </c>
      <c r="I181" s="7">
        <f t="shared" si="5"/>
        <v>6856836.9500000002</v>
      </c>
    </row>
    <row r="182" spans="1:9" ht="24" outlineLevel="5" x14ac:dyDescent="0.2">
      <c r="A182" s="8" t="s">
        <v>26</v>
      </c>
      <c r="B182" s="9" t="s">
        <v>148</v>
      </c>
      <c r="C182" s="9" t="s">
        <v>40</v>
      </c>
      <c r="D182" s="9" t="s">
        <v>21</v>
      </c>
      <c r="E182" s="9" t="s">
        <v>27</v>
      </c>
      <c r="F182" s="10">
        <v>212329.76</v>
      </c>
      <c r="G182" s="10">
        <v>24990</v>
      </c>
      <c r="H182" s="6">
        <f t="shared" si="4"/>
        <v>11.76942883559987</v>
      </c>
      <c r="I182" s="7">
        <f t="shared" si="5"/>
        <v>187339.76</v>
      </c>
    </row>
    <row r="183" spans="1:9" ht="24" outlineLevel="5" x14ac:dyDescent="0.2">
      <c r="A183" s="8" t="s">
        <v>32</v>
      </c>
      <c r="B183" s="9" t="s">
        <v>148</v>
      </c>
      <c r="C183" s="9" t="s">
        <v>40</v>
      </c>
      <c r="D183" s="9" t="s">
        <v>21</v>
      </c>
      <c r="E183" s="9" t="s">
        <v>33</v>
      </c>
      <c r="F183" s="10">
        <v>20.309999999999999</v>
      </c>
      <c r="G183" s="10">
        <v>20.309999999999999</v>
      </c>
      <c r="H183" s="6">
        <f t="shared" si="4"/>
        <v>100</v>
      </c>
      <c r="I183" s="7">
        <f t="shared" si="5"/>
        <v>0</v>
      </c>
    </row>
    <row r="184" spans="1:9" ht="24" outlineLevel="5" x14ac:dyDescent="0.2">
      <c r="A184" s="8" t="s">
        <v>16</v>
      </c>
      <c r="B184" s="9" t="s">
        <v>148</v>
      </c>
      <c r="C184" s="9" t="s">
        <v>40</v>
      </c>
      <c r="D184" s="9" t="s">
        <v>149</v>
      </c>
      <c r="E184" s="9" t="s">
        <v>17</v>
      </c>
      <c r="F184" s="10">
        <v>7842710</v>
      </c>
      <c r="G184" s="10">
        <v>2688538.97</v>
      </c>
      <c r="H184" s="6">
        <f t="shared" si="4"/>
        <v>34.280739310773953</v>
      </c>
      <c r="I184" s="7">
        <f t="shared" si="5"/>
        <v>5154171.0299999993</v>
      </c>
    </row>
    <row r="185" spans="1:9" ht="24" outlineLevel="5" x14ac:dyDescent="0.2">
      <c r="A185" s="8" t="s">
        <v>24</v>
      </c>
      <c r="B185" s="9" t="s">
        <v>148</v>
      </c>
      <c r="C185" s="9" t="s">
        <v>40</v>
      </c>
      <c r="D185" s="9" t="s">
        <v>149</v>
      </c>
      <c r="E185" s="9" t="s">
        <v>25</v>
      </c>
      <c r="F185" s="10">
        <v>1867306</v>
      </c>
      <c r="G185" s="10">
        <v>569493.39</v>
      </c>
      <c r="H185" s="6">
        <f t="shared" si="4"/>
        <v>30.498128855152824</v>
      </c>
      <c r="I185" s="7">
        <f t="shared" si="5"/>
        <v>1297812.6099999999</v>
      </c>
    </row>
    <row r="186" spans="1:9" ht="24" outlineLevel="5" x14ac:dyDescent="0.2">
      <c r="A186" s="8" t="s">
        <v>26</v>
      </c>
      <c r="B186" s="9" t="s">
        <v>148</v>
      </c>
      <c r="C186" s="9" t="s">
        <v>40</v>
      </c>
      <c r="D186" s="9" t="s">
        <v>149</v>
      </c>
      <c r="E186" s="9" t="s">
        <v>27</v>
      </c>
      <c r="F186" s="10">
        <v>264084</v>
      </c>
      <c r="G186" s="10">
        <v>51344.13</v>
      </c>
      <c r="H186" s="6">
        <f t="shared" si="4"/>
        <v>19.442347889307946</v>
      </c>
      <c r="I186" s="7">
        <f t="shared" si="5"/>
        <v>212739.87</v>
      </c>
    </row>
    <row r="187" spans="1:9" ht="24" outlineLevel="5" x14ac:dyDescent="0.2">
      <c r="A187" s="8" t="s">
        <v>32</v>
      </c>
      <c r="B187" s="9" t="s">
        <v>148</v>
      </c>
      <c r="C187" s="9" t="s">
        <v>40</v>
      </c>
      <c r="D187" s="9" t="s">
        <v>149</v>
      </c>
      <c r="E187" s="9" t="s">
        <v>33</v>
      </c>
      <c r="F187" s="10">
        <v>6000</v>
      </c>
      <c r="G187" s="10">
        <v>1226.32</v>
      </c>
      <c r="H187" s="6">
        <f t="shared" si="4"/>
        <v>20.438666666666666</v>
      </c>
      <c r="I187" s="7">
        <f t="shared" si="5"/>
        <v>4773.68</v>
      </c>
    </row>
    <row r="188" spans="1:9" ht="24" outlineLevel="4" x14ac:dyDescent="0.2">
      <c r="A188" s="3" t="s">
        <v>35</v>
      </c>
      <c r="B188" s="4" t="s">
        <v>148</v>
      </c>
      <c r="C188" s="4" t="s">
        <v>40</v>
      </c>
      <c r="D188" s="4" t="s">
        <v>36</v>
      </c>
      <c r="E188" s="4" t="s">
        <v>0</v>
      </c>
      <c r="F188" s="5">
        <v>5163.6899999999996</v>
      </c>
      <c r="G188" s="5">
        <v>185</v>
      </c>
      <c r="H188" s="6">
        <f t="shared" si="4"/>
        <v>3.5827092641115175</v>
      </c>
      <c r="I188" s="7">
        <f t="shared" si="5"/>
        <v>4978.6899999999996</v>
      </c>
    </row>
    <row r="189" spans="1:9" ht="24" outlineLevel="5" x14ac:dyDescent="0.2">
      <c r="A189" s="8" t="s">
        <v>37</v>
      </c>
      <c r="B189" s="9" t="s">
        <v>148</v>
      </c>
      <c r="C189" s="9" t="s">
        <v>40</v>
      </c>
      <c r="D189" s="9" t="s">
        <v>36</v>
      </c>
      <c r="E189" s="9" t="s">
        <v>38</v>
      </c>
      <c r="F189" s="10">
        <v>4408.6899999999996</v>
      </c>
      <c r="G189" s="10">
        <v>0</v>
      </c>
      <c r="H189" s="6">
        <f t="shared" si="4"/>
        <v>0</v>
      </c>
      <c r="I189" s="7">
        <f t="shared" si="5"/>
        <v>4408.6899999999996</v>
      </c>
    </row>
    <row r="190" spans="1:9" ht="24" outlineLevel="5" x14ac:dyDescent="0.2">
      <c r="A190" s="8" t="s">
        <v>32</v>
      </c>
      <c r="B190" s="9" t="s">
        <v>148</v>
      </c>
      <c r="C190" s="9" t="s">
        <v>40</v>
      </c>
      <c r="D190" s="9" t="s">
        <v>36</v>
      </c>
      <c r="E190" s="9" t="s">
        <v>33</v>
      </c>
      <c r="F190" s="10">
        <v>755</v>
      </c>
      <c r="G190" s="10">
        <v>185</v>
      </c>
      <c r="H190" s="6">
        <f t="shared" si="4"/>
        <v>24.503311258278146</v>
      </c>
      <c r="I190" s="7">
        <f t="shared" si="5"/>
        <v>570</v>
      </c>
    </row>
    <row r="191" spans="1:9" ht="12" outlineLevel="2" x14ac:dyDescent="0.2">
      <c r="A191" s="3" t="s">
        <v>48</v>
      </c>
      <c r="B191" s="4" t="s">
        <v>148</v>
      </c>
      <c r="C191" s="4" t="s">
        <v>49</v>
      </c>
      <c r="D191" s="4" t="s">
        <v>0</v>
      </c>
      <c r="E191" s="4" t="s">
        <v>0</v>
      </c>
      <c r="F191" s="5">
        <v>2139305.9900000002</v>
      </c>
      <c r="G191" s="5">
        <v>505367.5</v>
      </c>
      <c r="H191" s="6">
        <f t="shared" si="4"/>
        <v>23.622964754097659</v>
      </c>
      <c r="I191" s="7">
        <f t="shared" si="5"/>
        <v>1633938.4900000002</v>
      </c>
    </row>
    <row r="192" spans="1:9" ht="24" outlineLevel="3" x14ac:dyDescent="0.2">
      <c r="A192" s="3" t="s">
        <v>51</v>
      </c>
      <c r="B192" s="4" t="s">
        <v>148</v>
      </c>
      <c r="C192" s="4" t="s">
        <v>49</v>
      </c>
      <c r="D192" s="4" t="s">
        <v>52</v>
      </c>
      <c r="E192" s="4" t="s">
        <v>0</v>
      </c>
      <c r="F192" s="5">
        <v>100385.99</v>
      </c>
      <c r="G192" s="5">
        <v>0</v>
      </c>
      <c r="H192" s="6">
        <f t="shared" si="4"/>
        <v>0</v>
      </c>
      <c r="I192" s="7">
        <f t="shared" si="5"/>
        <v>100385.99</v>
      </c>
    </row>
    <row r="193" spans="1:9" ht="24" outlineLevel="4" x14ac:dyDescent="0.2">
      <c r="A193" s="3" t="s">
        <v>53</v>
      </c>
      <c r="B193" s="4" t="s">
        <v>148</v>
      </c>
      <c r="C193" s="4" t="s">
        <v>49</v>
      </c>
      <c r="D193" s="4" t="s">
        <v>54</v>
      </c>
      <c r="E193" s="4" t="s">
        <v>0</v>
      </c>
      <c r="F193" s="5">
        <v>100385.99</v>
      </c>
      <c r="G193" s="5">
        <v>0</v>
      </c>
      <c r="H193" s="6">
        <f t="shared" si="4"/>
        <v>0</v>
      </c>
      <c r="I193" s="7">
        <f t="shared" si="5"/>
        <v>100385.99</v>
      </c>
    </row>
    <row r="194" spans="1:9" ht="60" outlineLevel="5" x14ac:dyDescent="0.2">
      <c r="A194" s="11" t="s">
        <v>30</v>
      </c>
      <c r="B194" s="9" t="s">
        <v>148</v>
      </c>
      <c r="C194" s="9" t="s">
        <v>49</v>
      </c>
      <c r="D194" s="9" t="s">
        <v>54</v>
      </c>
      <c r="E194" s="9" t="s">
        <v>31</v>
      </c>
      <c r="F194" s="10">
        <v>100385.99</v>
      </c>
      <c r="G194" s="10">
        <v>0</v>
      </c>
      <c r="H194" s="6">
        <f t="shared" si="4"/>
        <v>0</v>
      </c>
      <c r="I194" s="7">
        <f t="shared" si="5"/>
        <v>100385.99</v>
      </c>
    </row>
    <row r="195" spans="1:9" ht="24" outlineLevel="3" x14ac:dyDescent="0.2">
      <c r="A195" s="3" t="s">
        <v>64</v>
      </c>
      <c r="B195" s="4" t="s">
        <v>148</v>
      </c>
      <c r="C195" s="4" t="s">
        <v>49</v>
      </c>
      <c r="D195" s="4" t="s">
        <v>65</v>
      </c>
      <c r="E195" s="4" t="s">
        <v>0</v>
      </c>
      <c r="F195" s="5">
        <v>2038920</v>
      </c>
      <c r="G195" s="5">
        <v>505367.5</v>
      </c>
      <c r="H195" s="6">
        <f t="shared" si="4"/>
        <v>24.7860386871481</v>
      </c>
      <c r="I195" s="7">
        <f t="shared" si="5"/>
        <v>1533552.5</v>
      </c>
    </row>
    <row r="196" spans="1:9" ht="24" outlineLevel="4" x14ac:dyDescent="0.2">
      <c r="A196" s="3" t="s">
        <v>66</v>
      </c>
      <c r="B196" s="4" t="s">
        <v>148</v>
      </c>
      <c r="C196" s="4" t="s">
        <v>49</v>
      </c>
      <c r="D196" s="4" t="s">
        <v>67</v>
      </c>
      <c r="E196" s="4" t="s">
        <v>0</v>
      </c>
      <c r="F196" s="5">
        <v>2038920</v>
      </c>
      <c r="G196" s="5">
        <v>505367.5</v>
      </c>
      <c r="H196" s="6">
        <f t="shared" si="4"/>
        <v>24.7860386871481</v>
      </c>
      <c r="I196" s="7">
        <f t="shared" si="5"/>
        <v>1533552.5</v>
      </c>
    </row>
    <row r="197" spans="1:9" ht="24" outlineLevel="5" x14ac:dyDescent="0.2">
      <c r="A197" s="8" t="s">
        <v>24</v>
      </c>
      <c r="B197" s="9" t="s">
        <v>148</v>
      </c>
      <c r="C197" s="9" t="s">
        <v>49</v>
      </c>
      <c r="D197" s="9" t="s">
        <v>67</v>
      </c>
      <c r="E197" s="9" t="s">
        <v>25</v>
      </c>
      <c r="F197" s="10">
        <v>2035740</v>
      </c>
      <c r="G197" s="10">
        <v>505367.5</v>
      </c>
      <c r="H197" s="6">
        <f t="shared" si="4"/>
        <v>24.82475659956576</v>
      </c>
      <c r="I197" s="7">
        <f t="shared" si="5"/>
        <v>1530372.5</v>
      </c>
    </row>
    <row r="198" spans="1:9" ht="24" outlineLevel="5" x14ac:dyDescent="0.2">
      <c r="A198" s="8" t="s">
        <v>26</v>
      </c>
      <c r="B198" s="9" t="s">
        <v>148</v>
      </c>
      <c r="C198" s="9" t="s">
        <v>49</v>
      </c>
      <c r="D198" s="9" t="s">
        <v>67</v>
      </c>
      <c r="E198" s="9" t="s">
        <v>27</v>
      </c>
      <c r="F198" s="10">
        <v>3180</v>
      </c>
      <c r="G198" s="10">
        <v>0</v>
      </c>
      <c r="H198" s="6">
        <f t="shared" si="4"/>
        <v>0</v>
      </c>
      <c r="I198" s="7">
        <f t="shared" si="5"/>
        <v>3180</v>
      </c>
    </row>
    <row r="199" spans="1:9" ht="12" outlineLevel="1" x14ac:dyDescent="0.2">
      <c r="A199" s="3" t="s">
        <v>118</v>
      </c>
      <c r="B199" s="4" t="s">
        <v>148</v>
      </c>
      <c r="C199" s="4" t="s">
        <v>119</v>
      </c>
      <c r="D199" s="4" t="s">
        <v>0</v>
      </c>
      <c r="E199" s="4" t="s">
        <v>0</v>
      </c>
      <c r="F199" s="5">
        <v>10471737.5</v>
      </c>
      <c r="G199" s="5">
        <v>0</v>
      </c>
      <c r="H199" s="6">
        <f t="shared" ref="H199:H262" si="6">G199/F199*100</f>
        <v>0</v>
      </c>
      <c r="I199" s="7">
        <f t="shared" ref="I199:I262" si="7">F199-G199</f>
        <v>10471737.5</v>
      </c>
    </row>
    <row r="200" spans="1:9" ht="12" outlineLevel="2" x14ac:dyDescent="0.2">
      <c r="A200" s="3" t="s">
        <v>120</v>
      </c>
      <c r="B200" s="4" t="s">
        <v>148</v>
      </c>
      <c r="C200" s="4" t="s">
        <v>121</v>
      </c>
      <c r="D200" s="4" t="s">
        <v>0</v>
      </c>
      <c r="E200" s="4" t="s">
        <v>0</v>
      </c>
      <c r="F200" s="5">
        <v>10471737.5</v>
      </c>
      <c r="G200" s="5">
        <v>0</v>
      </c>
      <c r="H200" s="6">
        <f t="shared" si="6"/>
        <v>0</v>
      </c>
      <c r="I200" s="7">
        <f t="shared" si="7"/>
        <v>10471737.5</v>
      </c>
    </row>
    <row r="201" spans="1:9" ht="24" outlineLevel="3" x14ac:dyDescent="0.2">
      <c r="A201" s="3" t="s">
        <v>150</v>
      </c>
      <c r="B201" s="4" t="s">
        <v>148</v>
      </c>
      <c r="C201" s="4" t="s">
        <v>121</v>
      </c>
      <c r="D201" s="4" t="s">
        <v>151</v>
      </c>
      <c r="E201" s="4" t="s">
        <v>0</v>
      </c>
      <c r="F201" s="5">
        <v>10471737.5</v>
      </c>
      <c r="G201" s="5">
        <v>0</v>
      </c>
      <c r="H201" s="6">
        <f t="shared" si="6"/>
        <v>0</v>
      </c>
      <c r="I201" s="7">
        <f t="shared" si="7"/>
        <v>10471737.5</v>
      </c>
    </row>
    <row r="202" spans="1:9" ht="24" outlineLevel="5" x14ac:dyDescent="0.2">
      <c r="A202" s="8" t="s">
        <v>46</v>
      </c>
      <c r="B202" s="9" t="s">
        <v>148</v>
      </c>
      <c r="C202" s="9" t="s">
        <v>121</v>
      </c>
      <c r="D202" s="9" t="s">
        <v>151</v>
      </c>
      <c r="E202" s="9" t="s">
        <v>47</v>
      </c>
      <c r="F202" s="10">
        <v>10471737.5</v>
      </c>
      <c r="G202" s="10">
        <v>0</v>
      </c>
      <c r="H202" s="6">
        <f t="shared" si="6"/>
        <v>0</v>
      </c>
      <c r="I202" s="7">
        <f t="shared" si="7"/>
        <v>10471737.5</v>
      </c>
    </row>
    <row r="203" spans="1:9" ht="12" outlineLevel="1" x14ac:dyDescent="0.2">
      <c r="A203" s="3" t="s">
        <v>152</v>
      </c>
      <c r="B203" s="4" t="s">
        <v>148</v>
      </c>
      <c r="C203" s="4" t="s">
        <v>153</v>
      </c>
      <c r="D203" s="4" t="s">
        <v>0</v>
      </c>
      <c r="E203" s="4" t="s">
        <v>0</v>
      </c>
      <c r="F203" s="5">
        <v>438108.91</v>
      </c>
      <c r="G203" s="5">
        <v>0</v>
      </c>
      <c r="H203" s="6">
        <f t="shared" si="6"/>
        <v>0</v>
      </c>
      <c r="I203" s="7">
        <f t="shared" si="7"/>
        <v>438108.91</v>
      </c>
    </row>
    <row r="204" spans="1:9" ht="12" outlineLevel="2" x14ac:dyDescent="0.2">
      <c r="A204" s="3" t="s">
        <v>154</v>
      </c>
      <c r="B204" s="4" t="s">
        <v>148</v>
      </c>
      <c r="C204" s="4" t="s">
        <v>155</v>
      </c>
      <c r="D204" s="4" t="s">
        <v>0</v>
      </c>
      <c r="E204" s="4" t="s">
        <v>0</v>
      </c>
      <c r="F204" s="5">
        <v>438108.91</v>
      </c>
      <c r="G204" s="5">
        <v>0</v>
      </c>
      <c r="H204" s="6">
        <f t="shared" si="6"/>
        <v>0</v>
      </c>
      <c r="I204" s="7">
        <f t="shared" si="7"/>
        <v>438108.91</v>
      </c>
    </row>
    <row r="205" spans="1:9" ht="24" outlineLevel="3" x14ac:dyDescent="0.2">
      <c r="A205" s="3" t="s">
        <v>156</v>
      </c>
      <c r="B205" s="4" t="s">
        <v>148</v>
      </c>
      <c r="C205" s="4" t="s">
        <v>155</v>
      </c>
      <c r="D205" s="4" t="s">
        <v>157</v>
      </c>
      <c r="E205" s="4" t="s">
        <v>0</v>
      </c>
      <c r="F205" s="5">
        <v>438108.91</v>
      </c>
      <c r="G205" s="5">
        <v>0</v>
      </c>
      <c r="H205" s="6">
        <f t="shared" si="6"/>
        <v>0</v>
      </c>
      <c r="I205" s="7">
        <f t="shared" si="7"/>
        <v>438108.91</v>
      </c>
    </row>
    <row r="206" spans="1:9" ht="24" outlineLevel="4" x14ac:dyDescent="0.2">
      <c r="A206" s="3" t="s">
        <v>158</v>
      </c>
      <c r="B206" s="4" t="s">
        <v>148</v>
      </c>
      <c r="C206" s="4" t="s">
        <v>155</v>
      </c>
      <c r="D206" s="4" t="s">
        <v>159</v>
      </c>
      <c r="E206" s="4" t="s">
        <v>0</v>
      </c>
      <c r="F206" s="5">
        <v>438108.91</v>
      </c>
      <c r="G206" s="5">
        <v>0</v>
      </c>
      <c r="H206" s="6">
        <f t="shared" si="6"/>
        <v>0</v>
      </c>
      <c r="I206" s="7">
        <f t="shared" si="7"/>
        <v>438108.91</v>
      </c>
    </row>
    <row r="207" spans="1:9" ht="24" outlineLevel="5" x14ac:dyDescent="0.2">
      <c r="A207" s="8" t="s">
        <v>160</v>
      </c>
      <c r="B207" s="9" t="s">
        <v>148</v>
      </c>
      <c r="C207" s="9" t="s">
        <v>155</v>
      </c>
      <c r="D207" s="9" t="s">
        <v>159</v>
      </c>
      <c r="E207" s="9" t="s">
        <v>161</v>
      </c>
      <c r="F207" s="10">
        <v>438108.91</v>
      </c>
      <c r="G207" s="10">
        <v>0</v>
      </c>
      <c r="H207" s="6">
        <f t="shared" si="6"/>
        <v>0</v>
      </c>
      <c r="I207" s="7">
        <f t="shared" si="7"/>
        <v>438108.91</v>
      </c>
    </row>
    <row r="208" spans="1:9" ht="12" x14ac:dyDescent="0.2">
      <c r="A208" s="3" t="s">
        <v>162</v>
      </c>
      <c r="B208" s="4" t="s">
        <v>163</v>
      </c>
      <c r="C208" s="4" t="s">
        <v>0</v>
      </c>
      <c r="D208" s="4" t="s">
        <v>0</v>
      </c>
      <c r="E208" s="4" t="s">
        <v>0</v>
      </c>
      <c r="F208" s="5">
        <v>5845897.4699999997</v>
      </c>
      <c r="G208" s="5">
        <v>1097877.93</v>
      </c>
      <c r="H208" s="6">
        <f t="shared" si="6"/>
        <v>18.780314496347128</v>
      </c>
      <c r="I208" s="7">
        <f t="shared" si="7"/>
        <v>4748019.54</v>
      </c>
    </row>
    <row r="209" spans="1:9" ht="12" outlineLevel="1" x14ac:dyDescent="0.2">
      <c r="A209" s="3" t="s">
        <v>8</v>
      </c>
      <c r="B209" s="4" t="s">
        <v>163</v>
      </c>
      <c r="C209" s="4" t="s">
        <v>9</v>
      </c>
      <c r="D209" s="4" t="s">
        <v>0</v>
      </c>
      <c r="E209" s="4" t="s">
        <v>0</v>
      </c>
      <c r="F209" s="5">
        <v>5845897.4699999997</v>
      </c>
      <c r="G209" s="5">
        <v>1097877.93</v>
      </c>
      <c r="H209" s="6">
        <f t="shared" si="6"/>
        <v>18.780314496347128</v>
      </c>
      <c r="I209" s="7">
        <f t="shared" si="7"/>
        <v>4748019.54</v>
      </c>
    </row>
    <row r="210" spans="1:9" ht="36" outlineLevel="2" x14ac:dyDescent="0.2">
      <c r="A210" s="3" t="s">
        <v>164</v>
      </c>
      <c r="B210" s="4" t="s">
        <v>163</v>
      </c>
      <c r="C210" s="4" t="s">
        <v>165</v>
      </c>
      <c r="D210" s="4" t="s">
        <v>0</v>
      </c>
      <c r="E210" s="4" t="s">
        <v>0</v>
      </c>
      <c r="F210" s="5">
        <v>5080198.8</v>
      </c>
      <c r="G210" s="5">
        <v>947466.78</v>
      </c>
      <c r="H210" s="6">
        <f t="shared" si="6"/>
        <v>18.650191012209998</v>
      </c>
      <c r="I210" s="7">
        <f t="shared" si="7"/>
        <v>4132732.0199999996</v>
      </c>
    </row>
    <row r="211" spans="1:9" ht="36" outlineLevel="3" x14ac:dyDescent="0.2">
      <c r="A211" s="3" t="s">
        <v>12</v>
      </c>
      <c r="B211" s="4" t="s">
        <v>163</v>
      </c>
      <c r="C211" s="4" t="s">
        <v>165</v>
      </c>
      <c r="D211" s="4" t="s">
        <v>13</v>
      </c>
      <c r="E211" s="4" t="s">
        <v>0</v>
      </c>
      <c r="F211" s="5">
        <v>5080198.8</v>
      </c>
      <c r="G211" s="5">
        <v>947466.78</v>
      </c>
      <c r="H211" s="6">
        <f t="shared" si="6"/>
        <v>18.650191012209998</v>
      </c>
      <c r="I211" s="7">
        <f t="shared" si="7"/>
        <v>4132732.0199999996</v>
      </c>
    </row>
    <row r="212" spans="1:9" ht="24" outlineLevel="4" x14ac:dyDescent="0.2">
      <c r="A212" s="3" t="s">
        <v>20</v>
      </c>
      <c r="B212" s="4" t="s">
        <v>163</v>
      </c>
      <c r="C212" s="4" t="s">
        <v>165</v>
      </c>
      <c r="D212" s="4" t="s">
        <v>21</v>
      </c>
      <c r="E212" s="4" t="s">
        <v>0</v>
      </c>
      <c r="F212" s="5">
        <v>3487785.8</v>
      </c>
      <c r="G212" s="5">
        <v>663373.85</v>
      </c>
      <c r="H212" s="6">
        <f t="shared" si="6"/>
        <v>19.019913722912687</v>
      </c>
      <c r="I212" s="7">
        <f t="shared" si="7"/>
        <v>2824411.9499999997</v>
      </c>
    </row>
    <row r="213" spans="1:9" ht="24" outlineLevel="5" x14ac:dyDescent="0.2">
      <c r="A213" s="8" t="s">
        <v>16</v>
      </c>
      <c r="B213" s="9" t="s">
        <v>163</v>
      </c>
      <c r="C213" s="9" t="s">
        <v>165</v>
      </c>
      <c r="D213" s="9" t="s">
        <v>21</v>
      </c>
      <c r="E213" s="9" t="s">
        <v>17</v>
      </c>
      <c r="F213" s="10">
        <v>2917978.41</v>
      </c>
      <c r="G213" s="10">
        <v>596274.48</v>
      </c>
      <c r="H213" s="6">
        <f t="shared" si="6"/>
        <v>20.434506230633829</v>
      </c>
      <c r="I213" s="7">
        <f t="shared" si="7"/>
        <v>2321703.9300000002</v>
      </c>
    </row>
    <row r="214" spans="1:9" ht="24" outlineLevel="5" x14ac:dyDescent="0.2">
      <c r="A214" s="8" t="s">
        <v>22</v>
      </c>
      <c r="B214" s="9" t="s">
        <v>163</v>
      </c>
      <c r="C214" s="9" t="s">
        <v>165</v>
      </c>
      <c r="D214" s="9" t="s">
        <v>21</v>
      </c>
      <c r="E214" s="9" t="s">
        <v>23</v>
      </c>
      <c r="F214" s="10">
        <v>400</v>
      </c>
      <c r="G214" s="10">
        <v>400</v>
      </c>
      <c r="H214" s="6">
        <f t="shared" si="6"/>
        <v>100</v>
      </c>
      <c r="I214" s="7">
        <f t="shared" si="7"/>
        <v>0</v>
      </c>
    </row>
    <row r="215" spans="1:9" ht="24" outlineLevel="5" x14ac:dyDescent="0.2">
      <c r="A215" s="8" t="s">
        <v>24</v>
      </c>
      <c r="B215" s="9" t="s">
        <v>163</v>
      </c>
      <c r="C215" s="9" t="s">
        <v>165</v>
      </c>
      <c r="D215" s="9" t="s">
        <v>21</v>
      </c>
      <c r="E215" s="9" t="s">
        <v>25</v>
      </c>
      <c r="F215" s="10">
        <v>76829.960000000006</v>
      </c>
      <c r="G215" s="10">
        <v>14037.93</v>
      </c>
      <c r="H215" s="6">
        <f t="shared" si="6"/>
        <v>18.271426927724548</v>
      </c>
      <c r="I215" s="7">
        <f t="shared" si="7"/>
        <v>62792.030000000006</v>
      </c>
    </row>
    <row r="216" spans="1:9" ht="24" outlineLevel="5" x14ac:dyDescent="0.2">
      <c r="A216" s="8" t="s">
        <v>26</v>
      </c>
      <c r="B216" s="9" t="s">
        <v>163</v>
      </c>
      <c r="C216" s="9" t="s">
        <v>165</v>
      </c>
      <c r="D216" s="9" t="s">
        <v>21</v>
      </c>
      <c r="E216" s="9" t="s">
        <v>27</v>
      </c>
      <c r="F216" s="10">
        <v>490500.43</v>
      </c>
      <c r="G216" s="10">
        <v>52013.11</v>
      </c>
      <c r="H216" s="6">
        <f t="shared" si="6"/>
        <v>10.604090601918536</v>
      </c>
      <c r="I216" s="7">
        <f t="shared" si="7"/>
        <v>438487.32</v>
      </c>
    </row>
    <row r="217" spans="1:9" ht="24" outlineLevel="5" x14ac:dyDescent="0.2">
      <c r="A217" s="8" t="s">
        <v>32</v>
      </c>
      <c r="B217" s="9" t="s">
        <v>163</v>
      </c>
      <c r="C217" s="9" t="s">
        <v>165</v>
      </c>
      <c r="D217" s="9" t="s">
        <v>21</v>
      </c>
      <c r="E217" s="9" t="s">
        <v>33</v>
      </c>
      <c r="F217" s="10">
        <v>2077</v>
      </c>
      <c r="G217" s="10">
        <v>648.33000000000004</v>
      </c>
      <c r="H217" s="6">
        <f t="shared" si="6"/>
        <v>31.214732787674532</v>
      </c>
      <c r="I217" s="7">
        <f t="shared" si="7"/>
        <v>1428.67</v>
      </c>
    </row>
    <row r="218" spans="1:9" ht="24" outlineLevel="4" x14ac:dyDescent="0.2">
      <c r="A218" s="3" t="s">
        <v>166</v>
      </c>
      <c r="B218" s="4" t="s">
        <v>163</v>
      </c>
      <c r="C218" s="4" t="s">
        <v>165</v>
      </c>
      <c r="D218" s="4" t="s">
        <v>167</v>
      </c>
      <c r="E218" s="4" t="s">
        <v>0</v>
      </c>
      <c r="F218" s="5">
        <v>1148342.6499999999</v>
      </c>
      <c r="G218" s="5">
        <v>206286.29</v>
      </c>
      <c r="H218" s="6">
        <f t="shared" si="6"/>
        <v>17.963827260095236</v>
      </c>
      <c r="I218" s="7">
        <f t="shared" si="7"/>
        <v>942056.35999999987</v>
      </c>
    </row>
    <row r="219" spans="1:9" ht="24" outlineLevel="5" x14ac:dyDescent="0.2">
      <c r="A219" s="8" t="s">
        <v>16</v>
      </c>
      <c r="B219" s="9" t="s">
        <v>163</v>
      </c>
      <c r="C219" s="9" t="s">
        <v>165</v>
      </c>
      <c r="D219" s="9" t="s">
        <v>167</v>
      </c>
      <c r="E219" s="9" t="s">
        <v>17</v>
      </c>
      <c r="F219" s="10">
        <v>1148342.6499999999</v>
      </c>
      <c r="G219" s="10">
        <v>206286.29</v>
      </c>
      <c r="H219" s="6">
        <f t="shared" si="6"/>
        <v>17.963827260095236</v>
      </c>
      <c r="I219" s="7">
        <f t="shared" si="7"/>
        <v>942056.35999999987</v>
      </c>
    </row>
    <row r="220" spans="1:9" ht="24" outlineLevel="4" x14ac:dyDescent="0.2">
      <c r="A220" s="3" t="s">
        <v>168</v>
      </c>
      <c r="B220" s="4" t="s">
        <v>163</v>
      </c>
      <c r="C220" s="4" t="s">
        <v>165</v>
      </c>
      <c r="D220" s="4" t="s">
        <v>169</v>
      </c>
      <c r="E220" s="4" t="s">
        <v>0</v>
      </c>
      <c r="F220" s="5">
        <v>430708.35</v>
      </c>
      <c r="G220" s="5">
        <v>75190.64</v>
      </c>
      <c r="H220" s="6">
        <f t="shared" si="6"/>
        <v>17.457437265843581</v>
      </c>
      <c r="I220" s="7">
        <f t="shared" si="7"/>
        <v>355517.70999999996</v>
      </c>
    </row>
    <row r="221" spans="1:9" ht="24" outlineLevel="5" x14ac:dyDescent="0.2">
      <c r="A221" s="8" t="s">
        <v>16</v>
      </c>
      <c r="B221" s="9" t="s">
        <v>163</v>
      </c>
      <c r="C221" s="9" t="s">
        <v>165</v>
      </c>
      <c r="D221" s="9" t="s">
        <v>169</v>
      </c>
      <c r="E221" s="9" t="s">
        <v>17</v>
      </c>
      <c r="F221" s="10">
        <v>430708.35</v>
      </c>
      <c r="G221" s="10">
        <v>75190.64</v>
      </c>
      <c r="H221" s="6">
        <f t="shared" si="6"/>
        <v>17.457437265843581</v>
      </c>
      <c r="I221" s="7">
        <f t="shared" si="7"/>
        <v>355517.70999999996</v>
      </c>
    </row>
    <row r="222" spans="1:9" ht="24" outlineLevel="4" x14ac:dyDescent="0.2">
      <c r="A222" s="3" t="s">
        <v>35</v>
      </c>
      <c r="B222" s="4" t="s">
        <v>163</v>
      </c>
      <c r="C222" s="4" t="s">
        <v>165</v>
      </c>
      <c r="D222" s="4" t="s">
        <v>36</v>
      </c>
      <c r="E222" s="4" t="s">
        <v>0</v>
      </c>
      <c r="F222" s="5">
        <v>13362</v>
      </c>
      <c r="G222" s="5">
        <v>2616</v>
      </c>
      <c r="H222" s="6">
        <f t="shared" si="6"/>
        <v>19.577907498877416</v>
      </c>
      <c r="I222" s="7">
        <f t="shared" si="7"/>
        <v>10746</v>
      </c>
    </row>
    <row r="223" spans="1:9" ht="24" outlineLevel="5" x14ac:dyDescent="0.2">
      <c r="A223" s="8" t="s">
        <v>37</v>
      </c>
      <c r="B223" s="9" t="s">
        <v>163</v>
      </c>
      <c r="C223" s="9" t="s">
        <v>165</v>
      </c>
      <c r="D223" s="9" t="s">
        <v>36</v>
      </c>
      <c r="E223" s="9" t="s">
        <v>38</v>
      </c>
      <c r="F223" s="10">
        <v>13362</v>
      </c>
      <c r="G223" s="10">
        <v>2616</v>
      </c>
      <c r="H223" s="6">
        <f t="shared" si="6"/>
        <v>19.577907498877416</v>
      </c>
      <c r="I223" s="7">
        <f t="shared" si="7"/>
        <v>10746</v>
      </c>
    </row>
    <row r="224" spans="1:9" ht="12" outlineLevel="2" x14ac:dyDescent="0.2">
      <c r="A224" s="3" t="s">
        <v>48</v>
      </c>
      <c r="B224" s="4" t="s">
        <v>163</v>
      </c>
      <c r="C224" s="4" t="s">
        <v>49</v>
      </c>
      <c r="D224" s="4" t="s">
        <v>0</v>
      </c>
      <c r="E224" s="4" t="s">
        <v>0</v>
      </c>
      <c r="F224" s="5">
        <v>765698.67</v>
      </c>
      <c r="G224" s="5">
        <v>150411.15</v>
      </c>
      <c r="H224" s="6">
        <f t="shared" si="6"/>
        <v>19.643647807302575</v>
      </c>
      <c r="I224" s="7">
        <f t="shared" si="7"/>
        <v>615287.52</v>
      </c>
    </row>
    <row r="225" spans="1:9" ht="24" outlineLevel="3" x14ac:dyDescent="0.2">
      <c r="A225" s="3" t="s">
        <v>51</v>
      </c>
      <c r="B225" s="4" t="s">
        <v>163</v>
      </c>
      <c r="C225" s="4" t="s">
        <v>49</v>
      </c>
      <c r="D225" s="4" t="s">
        <v>52</v>
      </c>
      <c r="E225" s="4" t="s">
        <v>0</v>
      </c>
      <c r="F225" s="5">
        <v>192278.67</v>
      </c>
      <c r="G225" s="5">
        <v>42950</v>
      </c>
      <c r="H225" s="6">
        <f t="shared" si="6"/>
        <v>22.337371066691901</v>
      </c>
      <c r="I225" s="7">
        <f t="shared" si="7"/>
        <v>149328.67000000001</v>
      </c>
    </row>
    <row r="226" spans="1:9" ht="24" outlineLevel="4" x14ac:dyDescent="0.2">
      <c r="A226" s="3" t="s">
        <v>53</v>
      </c>
      <c r="B226" s="4" t="s">
        <v>163</v>
      </c>
      <c r="C226" s="4" t="s">
        <v>49</v>
      </c>
      <c r="D226" s="4" t="s">
        <v>54</v>
      </c>
      <c r="E226" s="4" t="s">
        <v>0</v>
      </c>
      <c r="F226" s="5">
        <v>192278.67</v>
      </c>
      <c r="G226" s="5">
        <v>42950</v>
      </c>
      <c r="H226" s="6">
        <f t="shared" si="6"/>
        <v>22.337371066691901</v>
      </c>
      <c r="I226" s="7">
        <f t="shared" si="7"/>
        <v>149328.67000000001</v>
      </c>
    </row>
    <row r="227" spans="1:9" ht="24" outlineLevel="5" x14ac:dyDescent="0.2">
      <c r="A227" s="8" t="s">
        <v>55</v>
      </c>
      <c r="B227" s="9" t="s">
        <v>163</v>
      </c>
      <c r="C227" s="9" t="s">
        <v>49</v>
      </c>
      <c r="D227" s="9" t="s">
        <v>54</v>
      </c>
      <c r="E227" s="9" t="s">
        <v>56</v>
      </c>
      <c r="F227" s="10">
        <v>192278.67</v>
      </c>
      <c r="G227" s="10">
        <v>42950</v>
      </c>
      <c r="H227" s="6">
        <f t="shared" si="6"/>
        <v>22.337371066691901</v>
      </c>
      <c r="I227" s="7">
        <f t="shared" si="7"/>
        <v>149328.67000000001</v>
      </c>
    </row>
    <row r="228" spans="1:9" ht="24" outlineLevel="3" x14ac:dyDescent="0.2">
      <c r="A228" s="3" t="s">
        <v>64</v>
      </c>
      <c r="B228" s="4" t="s">
        <v>163</v>
      </c>
      <c r="C228" s="4" t="s">
        <v>49</v>
      </c>
      <c r="D228" s="4" t="s">
        <v>65</v>
      </c>
      <c r="E228" s="4" t="s">
        <v>0</v>
      </c>
      <c r="F228" s="5">
        <v>573420</v>
      </c>
      <c r="G228" s="5">
        <v>107461.15</v>
      </c>
      <c r="H228" s="6">
        <f t="shared" si="6"/>
        <v>18.74039098740888</v>
      </c>
      <c r="I228" s="7">
        <f t="shared" si="7"/>
        <v>465958.85</v>
      </c>
    </row>
    <row r="229" spans="1:9" ht="24" outlineLevel="4" x14ac:dyDescent="0.2">
      <c r="A229" s="3" t="s">
        <v>66</v>
      </c>
      <c r="B229" s="4" t="s">
        <v>163</v>
      </c>
      <c r="C229" s="4" t="s">
        <v>49</v>
      </c>
      <c r="D229" s="4" t="s">
        <v>67</v>
      </c>
      <c r="E229" s="4" t="s">
        <v>0</v>
      </c>
      <c r="F229" s="5">
        <v>573420</v>
      </c>
      <c r="G229" s="5">
        <v>107461.15</v>
      </c>
      <c r="H229" s="6">
        <f t="shared" si="6"/>
        <v>18.74039098740888</v>
      </c>
      <c r="I229" s="7">
        <f t="shared" si="7"/>
        <v>465958.85</v>
      </c>
    </row>
    <row r="230" spans="1:9" ht="24" outlineLevel="5" x14ac:dyDescent="0.2">
      <c r="A230" s="8" t="s">
        <v>24</v>
      </c>
      <c r="B230" s="9" t="s">
        <v>163</v>
      </c>
      <c r="C230" s="9" t="s">
        <v>49</v>
      </c>
      <c r="D230" s="9" t="s">
        <v>67</v>
      </c>
      <c r="E230" s="9" t="s">
        <v>25</v>
      </c>
      <c r="F230" s="10">
        <v>81700</v>
      </c>
      <c r="G230" s="10">
        <v>38340</v>
      </c>
      <c r="H230" s="6">
        <f t="shared" si="6"/>
        <v>46.927784577723379</v>
      </c>
      <c r="I230" s="7">
        <f t="shared" si="7"/>
        <v>43360</v>
      </c>
    </row>
    <row r="231" spans="1:9" ht="24" outlineLevel="5" x14ac:dyDescent="0.2">
      <c r="A231" s="8" t="s">
        <v>26</v>
      </c>
      <c r="B231" s="9" t="s">
        <v>163</v>
      </c>
      <c r="C231" s="9" t="s">
        <v>49</v>
      </c>
      <c r="D231" s="9" t="s">
        <v>67</v>
      </c>
      <c r="E231" s="9" t="s">
        <v>27</v>
      </c>
      <c r="F231" s="10">
        <v>491720</v>
      </c>
      <c r="G231" s="10">
        <v>69121.149999999994</v>
      </c>
      <c r="H231" s="6">
        <f t="shared" si="6"/>
        <v>14.057014154396811</v>
      </c>
      <c r="I231" s="7">
        <f t="shared" si="7"/>
        <v>422598.85</v>
      </c>
    </row>
    <row r="232" spans="1:9" ht="24" x14ac:dyDescent="0.2">
      <c r="A232" s="3" t="s">
        <v>170</v>
      </c>
      <c r="B232" s="4" t="s">
        <v>171</v>
      </c>
      <c r="C232" s="4" t="s">
        <v>0</v>
      </c>
      <c r="D232" s="4" t="s">
        <v>0</v>
      </c>
      <c r="E232" s="4" t="s">
        <v>0</v>
      </c>
      <c r="F232" s="5">
        <v>70244124.670000002</v>
      </c>
      <c r="G232" s="5">
        <v>15498103.66</v>
      </c>
      <c r="H232" s="6">
        <f t="shared" si="6"/>
        <v>22.063202770065924</v>
      </c>
      <c r="I232" s="7">
        <f t="shared" si="7"/>
        <v>54746021.010000005</v>
      </c>
    </row>
    <row r="233" spans="1:9" ht="12" outlineLevel="1" x14ac:dyDescent="0.2">
      <c r="A233" s="3" t="s">
        <v>8</v>
      </c>
      <c r="B233" s="4" t="s">
        <v>171</v>
      </c>
      <c r="C233" s="4" t="s">
        <v>9</v>
      </c>
      <c r="D233" s="4" t="s">
        <v>0</v>
      </c>
      <c r="E233" s="4" t="s">
        <v>0</v>
      </c>
      <c r="F233" s="5">
        <v>1915237.2</v>
      </c>
      <c r="G233" s="5">
        <v>574883.67000000004</v>
      </c>
      <c r="H233" s="6">
        <f t="shared" si="6"/>
        <v>30.01631703895476</v>
      </c>
      <c r="I233" s="7">
        <f t="shared" si="7"/>
        <v>1340353.5299999998</v>
      </c>
    </row>
    <row r="234" spans="1:9" ht="12" outlineLevel="2" x14ac:dyDescent="0.2">
      <c r="A234" s="3" t="s">
        <v>48</v>
      </c>
      <c r="B234" s="4" t="s">
        <v>171</v>
      </c>
      <c r="C234" s="4" t="s">
        <v>49</v>
      </c>
      <c r="D234" s="4" t="s">
        <v>0</v>
      </c>
      <c r="E234" s="4" t="s">
        <v>0</v>
      </c>
      <c r="F234" s="5">
        <v>1915237.2</v>
      </c>
      <c r="G234" s="5">
        <v>574883.67000000004</v>
      </c>
      <c r="H234" s="6">
        <f t="shared" si="6"/>
        <v>30.01631703895476</v>
      </c>
      <c r="I234" s="7">
        <f t="shared" si="7"/>
        <v>1340353.5299999998</v>
      </c>
    </row>
    <row r="235" spans="1:9" ht="24" outlineLevel="3" x14ac:dyDescent="0.2">
      <c r="A235" s="3" t="s">
        <v>51</v>
      </c>
      <c r="B235" s="4" t="s">
        <v>171</v>
      </c>
      <c r="C235" s="4" t="s">
        <v>49</v>
      </c>
      <c r="D235" s="4" t="s">
        <v>52</v>
      </c>
      <c r="E235" s="4" t="s">
        <v>0</v>
      </c>
      <c r="F235" s="5">
        <v>1915237.2</v>
      </c>
      <c r="G235" s="5">
        <v>574883.67000000004</v>
      </c>
      <c r="H235" s="6">
        <f t="shared" si="6"/>
        <v>30.01631703895476</v>
      </c>
      <c r="I235" s="7">
        <f t="shared" si="7"/>
        <v>1340353.5299999998</v>
      </c>
    </row>
    <row r="236" spans="1:9" ht="24" outlineLevel="4" x14ac:dyDescent="0.2">
      <c r="A236" s="3" t="s">
        <v>53</v>
      </c>
      <c r="B236" s="4" t="s">
        <v>171</v>
      </c>
      <c r="C236" s="4" t="s">
        <v>49</v>
      </c>
      <c r="D236" s="4" t="s">
        <v>54</v>
      </c>
      <c r="E236" s="4" t="s">
        <v>0</v>
      </c>
      <c r="F236" s="5">
        <v>159501.94</v>
      </c>
      <c r="G236" s="5">
        <v>159501.94</v>
      </c>
      <c r="H236" s="6">
        <f t="shared" si="6"/>
        <v>100</v>
      </c>
      <c r="I236" s="7">
        <f t="shared" si="7"/>
        <v>0</v>
      </c>
    </row>
    <row r="237" spans="1:9" ht="60" outlineLevel="5" x14ac:dyDescent="0.2">
      <c r="A237" s="11" t="s">
        <v>30</v>
      </c>
      <c r="B237" s="9" t="s">
        <v>171</v>
      </c>
      <c r="C237" s="9" t="s">
        <v>49</v>
      </c>
      <c r="D237" s="9" t="s">
        <v>54</v>
      </c>
      <c r="E237" s="9" t="s">
        <v>31</v>
      </c>
      <c r="F237" s="10">
        <v>159501.94</v>
      </c>
      <c r="G237" s="10">
        <v>159501.94</v>
      </c>
      <c r="H237" s="6">
        <f t="shared" si="6"/>
        <v>100</v>
      </c>
      <c r="I237" s="7">
        <f t="shared" si="7"/>
        <v>0</v>
      </c>
    </row>
    <row r="238" spans="1:9" ht="24" outlineLevel="4" x14ac:dyDescent="0.2">
      <c r="A238" s="3" t="s">
        <v>59</v>
      </c>
      <c r="B238" s="4" t="s">
        <v>171</v>
      </c>
      <c r="C238" s="4" t="s">
        <v>49</v>
      </c>
      <c r="D238" s="4" t="s">
        <v>112</v>
      </c>
      <c r="E238" s="4" t="s">
        <v>0</v>
      </c>
      <c r="F238" s="5">
        <v>1755735.26</v>
      </c>
      <c r="G238" s="5">
        <v>415381.73</v>
      </c>
      <c r="H238" s="6">
        <f t="shared" si="6"/>
        <v>23.658562851896018</v>
      </c>
      <c r="I238" s="7">
        <f t="shared" si="7"/>
        <v>1340353.53</v>
      </c>
    </row>
    <row r="239" spans="1:9" ht="36" outlineLevel="5" x14ac:dyDescent="0.2">
      <c r="A239" s="8" t="s">
        <v>61</v>
      </c>
      <c r="B239" s="9" t="s">
        <v>171</v>
      </c>
      <c r="C239" s="9" t="s">
        <v>49</v>
      </c>
      <c r="D239" s="9" t="s">
        <v>113</v>
      </c>
      <c r="E239" s="9" t="s">
        <v>63</v>
      </c>
      <c r="F239" s="10">
        <v>1755735.26</v>
      </c>
      <c r="G239" s="10">
        <v>415381.73</v>
      </c>
      <c r="H239" s="6">
        <f t="shared" si="6"/>
        <v>23.658562851896018</v>
      </c>
      <c r="I239" s="7">
        <f t="shared" si="7"/>
        <v>1340353.53</v>
      </c>
    </row>
    <row r="240" spans="1:9" ht="24" outlineLevel="1" x14ac:dyDescent="0.2">
      <c r="A240" s="3" t="s">
        <v>76</v>
      </c>
      <c r="B240" s="4" t="s">
        <v>171</v>
      </c>
      <c r="C240" s="4" t="s">
        <v>77</v>
      </c>
      <c r="D240" s="4" t="s">
        <v>0</v>
      </c>
      <c r="E240" s="4" t="s">
        <v>0</v>
      </c>
      <c r="F240" s="5">
        <v>1497170</v>
      </c>
      <c r="G240" s="5">
        <v>172870</v>
      </c>
      <c r="H240" s="6">
        <f t="shared" si="6"/>
        <v>11.546450970831636</v>
      </c>
      <c r="I240" s="7">
        <f t="shared" si="7"/>
        <v>1324300</v>
      </c>
    </row>
    <row r="241" spans="1:9" ht="24" outlineLevel="2" x14ac:dyDescent="0.2">
      <c r="A241" s="3" t="s">
        <v>84</v>
      </c>
      <c r="B241" s="4" t="s">
        <v>171</v>
      </c>
      <c r="C241" s="4" t="s">
        <v>85</v>
      </c>
      <c r="D241" s="4" t="s">
        <v>0</v>
      </c>
      <c r="E241" s="4" t="s">
        <v>0</v>
      </c>
      <c r="F241" s="5">
        <v>1497170</v>
      </c>
      <c r="G241" s="5">
        <v>172870</v>
      </c>
      <c r="H241" s="6">
        <f t="shared" si="6"/>
        <v>11.546450970831636</v>
      </c>
      <c r="I241" s="7">
        <f t="shared" si="7"/>
        <v>1324300</v>
      </c>
    </row>
    <row r="242" spans="1:9" ht="24" outlineLevel="3" x14ac:dyDescent="0.2">
      <c r="A242" s="3" t="s">
        <v>64</v>
      </c>
      <c r="B242" s="4" t="s">
        <v>171</v>
      </c>
      <c r="C242" s="4" t="s">
        <v>85</v>
      </c>
      <c r="D242" s="4" t="s">
        <v>65</v>
      </c>
      <c r="E242" s="4" t="s">
        <v>0</v>
      </c>
      <c r="F242" s="5">
        <v>1497170</v>
      </c>
      <c r="G242" s="5">
        <v>172870</v>
      </c>
      <c r="H242" s="6">
        <f t="shared" si="6"/>
        <v>11.546450970831636</v>
      </c>
      <c r="I242" s="7">
        <f t="shared" si="7"/>
        <v>1324300</v>
      </c>
    </row>
    <row r="243" spans="1:9" ht="24" outlineLevel="4" x14ac:dyDescent="0.2">
      <c r="A243" s="3" t="s">
        <v>70</v>
      </c>
      <c r="B243" s="4" t="s">
        <v>171</v>
      </c>
      <c r="C243" s="4" t="s">
        <v>85</v>
      </c>
      <c r="D243" s="4" t="s">
        <v>71</v>
      </c>
      <c r="E243" s="4" t="s">
        <v>0</v>
      </c>
      <c r="F243" s="5">
        <v>1497170</v>
      </c>
      <c r="G243" s="5">
        <v>172870</v>
      </c>
      <c r="H243" s="6">
        <f t="shared" si="6"/>
        <v>11.546450970831636</v>
      </c>
      <c r="I243" s="7">
        <f t="shared" si="7"/>
        <v>1324300</v>
      </c>
    </row>
    <row r="244" spans="1:9" ht="24" outlineLevel="5" x14ac:dyDescent="0.2">
      <c r="A244" s="8" t="s">
        <v>26</v>
      </c>
      <c r="B244" s="9" t="s">
        <v>171</v>
      </c>
      <c r="C244" s="9" t="s">
        <v>85</v>
      </c>
      <c r="D244" s="9" t="s">
        <v>71</v>
      </c>
      <c r="E244" s="9" t="s">
        <v>27</v>
      </c>
      <c r="F244" s="10">
        <v>1497170</v>
      </c>
      <c r="G244" s="10">
        <v>172870</v>
      </c>
      <c r="H244" s="6">
        <f t="shared" si="6"/>
        <v>11.546450970831636</v>
      </c>
      <c r="I244" s="7">
        <f t="shared" si="7"/>
        <v>1324300</v>
      </c>
    </row>
    <row r="245" spans="1:9" ht="12" outlineLevel="1" x14ac:dyDescent="0.2">
      <c r="A245" s="3" t="s">
        <v>102</v>
      </c>
      <c r="B245" s="4" t="s">
        <v>171</v>
      </c>
      <c r="C245" s="4" t="s">
        <v>103</v>
      </c>
      <c r="D245" s="4" t="s">
        <v>0</v>
      </c>
      <c r="E245" s="4" t="s">
        <v>0</v>
      </c>
      <c r="F245" s="5">
        <v>28070747.899999999</v>
      </c>
      <c r="G245" s="5">
        <v>6701388.3099999996</v>
      </c>
      <c r="H245" s="6">
        <f t="shared" si="6"/>
        <v>23.873208985643021</v>
      </c>
      <c r="I245" s="7">
        <f t="shared" si="7"/>
        <v>21369359.59</v>
      </c>
    </row>
    <row r="246" spans="1:9" ht="12" outlineLevel="2" x14ac:dyDescent="0.2">
      <c r="A246" s="3" t="s">
        <v>172</v>
      </c>
      <c r="B246" s="4" t="s">
        <v>171</v>
      </c>
      <c r="C246" s="4" t="s">
        <v>173</v>
      </c>
      <c r="D246" s="4" t="s">
        <v>0</v>
      </c>
      <c r="E246" s="4" t="s">
        <v>0</v>
      </c>
      <c r="F246" s="5">
        <v>5326760</v>
      </c>
      <c r="G246" s="5">
        <v>1598160</v>
      </c>
      <c r="H246" s="6">
        <f t="shared" si="6"/>
        <v>30.002478054201802</v>
      </c>
      <c r="I246" s="7">
        <f t="shared" si="7"/>
        <v>3728600</v>
      </c>
    </row>
    <row r="247" spans="1:9" ht="24" outlineLevel="3" x14ac:dyDescent="0.2">
      <c r="A247" s="3" t="s">
        <v>174</v>
      </c>
      <c r="B247" s="4" t="s">
        <v>171</v>
      </c>
      <c r="C247" s="4" t="s">
        <v>173</v>
      </c>
      <c r="D247" s="4" t="s">
        <v>175</v>
      </c>
      <c r="E247" s="4" t="s">
        <v>0</v>
      </c>
      <c r="F247" s="5">
        <v>5326760</v>
      </c>
      <c r="G247" s="5">
        <v>1598160</v>
      </c>
      <c r="H247" s="6">
        <f t="shared" si="6"/>
        <v>30.002478054201802</v>
      </c>
      <c r="I247" s="7">
        <f t="shared" si="7"/>
        <v>3728600</v>
      </c>
    </row>
    <row r="248" spans="1:9" ht="24" outlineLevel="4" x14ac:dyDescent="0.2">
      <c r="A248" s="3" t="s">
        <v>176</v>
      </c>
      <c r="B248" s="4" t="s">
        <v>171</v>
      </c>
      <c r="C248" s="4" t="s">
        <v>173</v>
      </c>
      <c r="D248" s="4" t="s">
        <v>177</v>
      </c>
      <c r="E248" s="4" t="s">
        <v>0</v>
      </c>
      <c r="F248" s="5">
        <v>5326760</v>
      </c>
      <c r="G248" s="5">
        <v>1598160</v>
      </c>
      <c r="H248" s="6">
        <f t="shared" si="6"/>
        <v>30.002478054201802</v>
      </c>
      <c r="I248" s="7">
        <f t="shared" si="7"/>
        <v>3728600</v>
      </c>
    </row>
    <row r="249" spans="1:9" ht="24" outlineLevel="5" x14ac:dyDescent="0.2">
      <c r="A249" s="8" t="s">
        <v>116</v>
      </c>
      <c r="B249" s="9" t="s">
        <v>171</v>
      </c>
      <c r="C249" s="9" t="s">
        <v>173</v>
      </c>
      <c r="D249" s="9" t="s">
        <v>177</v>
      </c>
      <c r="E249" s="9" t="s">
        <v>117</v>
      </c>
      <c r="F249" s="10">
        <v>5326760</v>
      </c>
      <c r="G249" s="10">
        <v>1598160</v>
      </c>
      <c r="H249" s="6">
        <f t="shared" si="6"/>
        <v>30.002478054201802</v>
      </c>
      <c r="I249" s="7">
        <f t="shared" si="7"/>
        <v>3728600</v>
      </c>
    </row>
    <row r="250" spans="1:9" ht="12" outlineLevel="2" x14ac:dyDescent="0.2">
      <c r="A250" s="3" t="s">
        <v>178</v>
      </c>
      <c r="B250" s="4" t="s">
        <v>171</v>
      </c>
      <c r="C250" s="4" t="s">
        <v>179</v>
      </c>
      <c r="D250" s="4" t="s">
        <v>0</v>
      </c>
      <c r="E250" s="4" t="s">
        <v>0</v>
      </c>
      <c r="F250" s="5">
        <v>22743987.899999999</v>
      </c>
      <c r="G250" s="5">
        <v>5103228.3099999996</v>
      </c>
      <c r="H250" s="6">
        <f t="shared" si="6"/>
        <v>22.437702360895116</v>
      </c>
      <c r="I250" s="7">
        <f t="shared" si="7"/>
        <v>17640759.59</v>
      </c>
    </row>
    <row r="251" spans="1:9" ht="24" outlineLevel="3" x14ac:dyDescent="0.2">
      <c r="A251" s="3" t="s">
        <v>180</v>
      </c>
      <c r="B251" s="4" t="s">
        <v>171</v>
      </c>
      <c r="C251" s="4" t="s">
        <v>179</v>
      </c>
      <c r="D251" s="4" t="s">
        <v>181</v>
      </c>
      <c r="E251" s="4" t="s">
        <v>0</v>
      </c>
      <c r="F251" s="5">
        <v>17176074.899999999</v>
      </c>
      <c r="G251" s="5">
        <v>5103228.3099999996</v>
      </c>
      <c r="H251" s="6">
        <f t="shared" si="6"/>
        <v>29.711260225116977</v>
      </c>
      <c r="I251" s="7">
        <f t="shared" si="7"/>
        <v>12072846.59</v>
      </c>
    </row>
    <row r="252" spans="1:9" ht="24" outlineLevel="4" x14ac:dyDescent="0.2">
      <c r="A252" s="3" t="s">
        <v>182</v>
      </c>
      <c r="B252" s="4" t="s">
        <v>171</v>
      </c>
      <c r="C252" s="4" t="s">
        <v>179</v>
      </c>
      <c r="D252" s="4" t="s">
        <v>183</v>
      </c>
      <c r="E252" s="4" t="s">
        <v>0</v>
      </c>
      <c r="F252" s="5">
        <v>17176074.899999999</v>
      </c>
      <c r="G252" s="5">
        <v>5103228.3099999996</v>
      </c>
      <c r="H252" s="6">
        <f t="shared" si="6"/>
        <v>29.711260225116977</v>
      </c>
      <c r="I252" s="7">
        <f t="shared" si="7"/>
        <v>12072846.59</v>
      </c>
    </row>
    <row r="253" spans="1:9" ht="24" outlineLevel="5" x14ac:dyDescent="0.2">
      <c r="A253" s="8" t="s">
        <v>26</v>
      </c>
      <c r="B253" s="9" t="s">
        <v>171</v>
      </c>
      <c r="C253" s="9" t="s">
        <v>179</v>
      </c>
      <c r="D253" s="9" t="s">
        <v>183</v>
      </c>
      <c r="E253" s="9" t="s">
        <v>27</v>
      </c>
      <c r="F253" s="10">
        <v>17176074.899999999</v>
      </c>
      <c r="G253" s="10">
        <v>5103228.3099999996</v>
      </c>
      <c r="H253" s="6">
        <f t="shared" si="6"/>
        <v>29.711260225116977</v>
      </c>
      <c r="I253" s="7">
        <f t="shared" si="7"/>
        <v>12072846.59</v>
      </c>
    </row>
    <row r="254" spans="1:9" ht="24" outlineLevel="3" x14ac:dyDescent="0.2">
      <c r="A254" s="3" t="s">
        <v>64</v>
      </c>
      <c r="B254" s="4" t="s">
        <v>171</v>
      </c>
      <c r="C254" s="4" t="s">
        <v>179</v>
      </c>
      <c r="D254" s="4" t="s">
        <v>65</v>
      </c>
      <c r="E254" s="4" t="s">
        <v>0</v>
      </c>
      <c r="F254" s="5">
        <v>5567913</v>
      </c>
      <c r="G254" s="5">
        <v>0</v>
      </c>
      <c r="H254" s="6">
        <f t="shared" si="6"/>
        <v>0</v>
      </c>
      <c r="I254" s="7">
        <f t="shared" si="7"/>
        <v>5567913</v>
      </c>
    </row>
    <row r="255" spans="1:9" ht="24" outlineLevel="4" x14ac:dyDescent="0.2">
      <c r="A255" s="3" t="s">
        <v>184</v>
      </c>
      <c r="B255" s="4" t="s">
        <v>171</v>
      </c>
      <c r="C255" s="4" t="s">
        <v>179</v>
      </c>
      <c r="D255" s="4" t="s">
        <v>185</v>
      </c>
      <c r="E255" s="4" t="s">
        <v>0</v>
      </c>
      <c r="F255" s="5">
        <v>5041593</v>
      </c>
      <c r="G255" s="5">
        <v>0</v>
      </c>
      <c r="H255" s="6">
        <f t="shared" si="6"/>
        <v>0</v>
      </c>
      <c r="I255" s="7">
        <f t="shared" si="7"/>
        <v>5041593</v>
      </c>
    </row>
    <row r="256" spans="1:9" ht="24" outlineLevel="5" x14ac:dyDescent="0.2">
      <c r="A256" s="8" t="s">
        <v>26</v>
      </c>
      <c r="B256" s="9" t="s">
        <v>171</v>
      </c>
      <c r="C256" s="9" t="s">
        <v>179</v>
      </c>
      <c r="D256" s="9" t="s">
        <v>185</v>
      </c>
      <c r="E256" s="9" t="s">
        <v>27</v>
      </c>
      <c r="F256" s="10">
        <v>5041593</v>
      </c>
      <c r="G256" s="10">
        <v>0</v>
      </c>
      <c r="H256" s="6">
        <f t="shared" si="6"/>
        <v>0</v>
      </c>
      <c r="I256" s="7">
        <f t="shared" si="7"/>
        <v>5041593</v>
      </c>
    </row>
    <row r="257" spans="1:9" ht="24" outlineLevel="4" x14ac:dyDescent="0.2">
      <c r="A257" s="3" t="s">
        <v>186</v>
      </c>
      <c r="B257" s="4" t="s">
        <v>171</v>
      </c>
      <c r="C257" s="4" t="s">
        <v>179</v>
      </c>
      <c r="D257" s="4" t="s">
        <v>187</v>
      </c>
      <c r="E257" s="4" t="s">
        <v>0</v>
      </c>
      <c r="F257" s="5">
        <v>526320</v>
      </c>
      <c r="G257" s="5">
        <v>0</v>
      </c>
      <c r="H257" s="6">
        <f t="shared" si="6"/>
        <v>0</v>
      </c>
      <c r="I257" s="7">
        <f t="shared" si="7"/>
        <v>526320</v>
      </c>
    </row>
    <row r="258" spans="1:9" ht="24" outlineLevel="5" x14ac:dyDescent="0.2">
      <c r="A258" s="8" t="s">
        <v>26</v>
      </c>
      <c r="B258" s="9" t="s">
        <v>171</v>
      </c>
      <c r="C258" s="9" t="s">
        <v>179</v>
      </c>
      <c r="D258" s="9" t="s">
        <v>187</v>
      </c>
      <c r="E258" s="9" t="s">
        <v>27</v>
      </c>
      <c r="F258" s="10">
        <v>526320</v>
      </c>
      <c r="G258" s="10">
        <v>0</v>
      </c>
      <c r="H258" s="6">
        <f t="shared" si="6"/>
        <v>0</v>
      </c>
      <c r="I258" s="7">
        <f t="shared" si="7"/>
        <v>526320</v>
      </c>
    </row>
    <row r="259" spans="1:9" ht="12" outlineLevel="1" x14ac:dyDescent="0.2">
      <c r="A259" s="3" t="s">
        <v>188</v>
      </c>
      <c r="B259" s="4" t="s">
        <v>171</v>
      </c>
      <c r="C259" s="4" t="s">
        <v>189</v>
      </c>
      <c r="D259" s="4" t="s">
        <v>0</v>
      </c>
      <c r="E259" s="4" t="s">
        <v>0</v>
      </c>
      <c r="F259" s="5">
        <v>37080287.399999999</v>
      </c>
      <c r="G259" s="5">
        <v>7967649.0300000003</v>
      </c>
      <c r="H259" s="6">
        <f t="shared" si="6"/>
        <v>21.487560072147662</v>
      </c>
      <c r="I259" s="7">
        <f t="shared" si="7"/>
        <v>29112638.369999997</v>
      </c>
    </row>
    <row r="260" spans="1:9" ht="12" outlineLevel="2" x14ac:dyDescent="0.2">
      <c r="A260" s="3" t="s">
        <v>190</v>
      </c>
      <c r="B260" s="4" t="s">
        <v>171</v>
      </c>
      <c r="C260" s="4" t="s">
        <v>191</v>
      </c>
      <c r="D260" s="4" t="s">
        <v>0</v>
      </c>
      <c r="E260" s="4" t="s">
        <v>0</v>
      </c>
      <c r="F260" s="5">
        <v>315385.59000000003</v>
      </c>
      <c r="G260" s="5">
        <v>311527</v>
      </c>
      <c r="H260" s="6">
        <f t="shared" si="6"/>
        <v>98.776548414910138</v>
      </c>
      <c r="I260" s="7">
        <f t="shared" si="7"/>
        <v>3858.5900000000256</v>
      </c>
    </row>
    <row r="261" spans="1:9" ht="24" outlineLevel="3" x14ac:dyDescent="0.2">
      <c r="A261" s="3" t="s">
        <v>64</v>
      </c>
      <c r="B261" s="4" t="s">
        <v>171</v>
      </c>
      <c r="C261" s="4" t="s">
        <v>191</v>
      </c>
      <c r="D261" s="4" t="s">
        <v>65</v>
      </c>
      <c r="E261" s="4" t="s">
        <v>0</v>
      </c>
      <c r="F261" s="5">
        <v>315385.59000000003</v>
      </c>
      <c r="G261" s="5">
        <v>311527</v>
      </c>
      <c r="H261" s="6">
        <f t="shared" si="6"/>
        <v>98.776548414910138</v>
      </c>
      <c r="I261" s="7">
        <f t="shared" si="7"/>
        <v>3858.5900000000256</v>
      </c>
    </row>
    <row r="262" spans="1:9" ht="36" outlineLevel="4" x14ac:dyDescent="0.2">
      <c r="A262" s="3" t="s">
        <v>192</v>
      </c>
      <c r="B262" s="4" t="s">
        <v>171</v>
      </c>
      <c r="C262" s="4" t="s">
        <v>191</v>
      </c>
      <c r="D262" s="4" t="s">
        <v>193</v>
      </c>
      <c r="E262" s="4" t="s">
        <v>0</v>
      </c>
      <c r="F262" s="5">
        <v>315385.59000000003</v>
      </c>
      <c r="G262" s="5">
        <v>311527</v>
      </c>
      <c r="H262" s="6">
        <f t="shared" si="6"/>
        <v>98.776548414910138</v>
      </c>
      <c r="I262" s="7">
        <f t="shared" si="7"/>
        <v>3858.5900000000256</v>
      </c>
    </row>
    <row r="263" spans="1:9" ht="24" outlineLevel="5" x14ac:dyDescent="0.2">
      <c r="A263" s="8" t="s">
        <v>194</v>
      </c>
      <c r="B263" s="9" t="s">
        <v>171</v>
      </c>
      <c r="C263" s="9" t="s">
        <v>191</v>
      </c>
      <c r="D263" s="9" t="s">
        <v>193</v>
      </c>
      <c r="E263" s="9" t="s">
        <v>195</v>
      </c>
      <c r="F263" s="10">
        <v>315385.59000000003</v>
      </c>
      <c r="G263" s="10">
        <v>311527</v>
      </c>
      <c r="H263" s="6">
        <f t="shared" ref="H263:H326" si="8">G263/F263*100</f>
        <v>98.776548414910138</v>
      </c>
      <c r="I263" s="7">
        <f t="shared" ref="I263:I326" si="9">F263-G263</f>
        <v>3858.5900000000256</v>
      </c>
    </row>
    <row r="264" spans="1:9" ht="12" outlineLevel="2" x14ac:dyDescent="0.2">
      <c r="A264" s="3" t="s">
        <v>196</v>
      </c>
      <c r="B264" s="4" t="s">
        <v>171</v>
      </c>
      <c r="C264" s="4" t="s">
        <v>197</v>
      </c>
      <c r="D264" s="4" t="s">
        <v>0</v>
      </c>
      <c r="E264" s="4" t="s">
        <v>0</v>
      </c>
      <c r="F264" s="5">
        <v>548972.89</v>
      </c>
      <c r="G264" s="5">
        <v>154472.89000000001</v>
      </c>
      <c r="H264" s="6">
        <f t="shared" si="8"/>
        <v>28.138527933501418</v>
      </c>
      <c r="I264" s="7">
        <f t="shared" si="9"/>
        <v>394500</v>
      </c>
    </row>
    <row r="265" spans="1:9" ht="24" outlineLevel="3" x14ac:dyDescent="0.2">
      <c r="A265" s="3" t="s">
        <v>64</v>
      </c>
      <c r="B265" s="4" t="s">
        <v>171</v>
      </c>
      <c r="C265" s="4" t="s">
        <v>197</v>
      </c>
      <c r="D265" s="4" t="s">
        <v>65</v>
      </c>
      <c r="E265" s="4" t="s">
        <v>0</v>
      </c>
      <c r="F265" s="5">
        <v>548972.89</v>
      </c>
      <c r="G265" s="5">
        <v>154472.89000000001</v>
      </c>
      <c r="H265" s="6">
        <f t="shared" si="8"/>
        <v>28.138527933501418</v>
      </c>
      <c r="I265" s="7">
        <f t="shared" si="9"/>
        <v>394500</v>
      </c>
    </row>
    <row r="266" spans="1:9" ht="24" outlineLevel="4" x14ac:dyDescent="0.2">
      <c r="A266" s="3" t="s">
        <v>198</v>
      </c>
      <c r="B266" s="4" t="s">
        <v>171</v>
      </c>
      <c r="C266" s="4" t="s">
        <v>197</v>
      </c>
      <c r="D266" s="4" t="s">
        <v>199</v>
      </c>
      <c r="E266" s="4" t="s">
        <v>0</v>
      </c>
      <c r="F266" s="5">
        <v>154472.89000000001</v>
      </c>
      <c r="G266" s="5">
        <v>154472.89000000001</v>
      </c>
      <c r="H266" s="6">
        <f t="shared" si="8"/>
        <v>100</v>
      </c>
      <c r="I266" s="7">
        <f t="shared" si="9"/>
        <v>0</v>
      </c>
    </row>
    <row r="267" spans="1:9" ht="24" outlineLevel="5" x14ac:dyDescent="0.2">
      <c r="A267" s="8" t="s">
        <v>194</v>
      </c>
      <c r="B267" s="9" t="s">
        <v>171</v>
      </c>
      <c r="C267" s="9" t="s">
        <v>197</v>
      </c>
      <c r="D267" s="9" t="s">
        <v>200</v>
      </c>
      <c r="E267" s="9" t="s">
        <v>195</v>
      </c>
      <c r="F267" s="10">
        <v>154472.89000000001</v>
      </c>
      <c r="G267" s="10">
        <v>154472.89000000001</v>
      </c>
      <c r="H267" s="6">
        <f t="shared" si="8"/>
        <v>100</v>
      </c>
      <c r="I267" s="7">
        <f t="shared" si="9"/>
        <v>0</v>
      </c>
    </row>
    <row r="268" spans="1:9" ht="24" outlineLevel="4" x14ac:dyDescent="0.2">
      <c r="A268" s="3" t="s">
        <v>72</v>
      </c>
      <c r="B268" s="4" t="s">
        <v>171</v>
      </c>
      <c r="C268" s="4" t="s">
        <v>197</v>
      </c>
      <c r="D268" s="4" t="s">
        <v>73</v>
      </c>
      <c r="E268" s="4" t="s">
        <v>0</v>
      </c>
      <c r="F268" s="5">
        <v>394500</v>
      </c>
      <c r="G268" s="5">
        <v>0</v>
      </c>
      <c r="H268" s="6">
        <f t="shared" si="8"/>
        <v>0</v>
      </c>
      <c r="I268" s="7">
        <f t="shared" si="9"/>
        <v>394500</v>
      </c>
    </row>
    <row r="269" spans="1:9" ht="24" outlineLevel="5" x14ac:dyDescent="0.2">
      <c r="A269" s="8" t="s">
        <v>26</v>
      </c>
      <c r="B269" s="9" t="s">
        <v>171</v>
      </c>
      <c r="C269" s="9" t="s">
        <v>197</v>
      </c>
      <c r="D269" s="9" t="s">
        <v>73</v>
      </c>
      <c r="E269" s="9" t="s">
        <v>27</v>
      </c>
      <c r="F269" s="10">
        <v>394500</v>
      </c>
      <c r="G269" s="10">
        <v>0</v>
      </c>
      <c r="H269" s="6">
        <f t="shared" si="8"/>
        <v>0</v>
      </c>
      <c r="I269" s="7">
        <f t="shared" si="9"/>
        <v>394500</v>
      </c>
    </row>
    <row r="270" spans="1:9" ht="12" outlineLevel="2" x14ac:dyDescent="0.2">
      <c r="A270" s="3" t="s">
        <v>180</v>
      </c>
      <c r="B270" s="4" t="s">
        <v>171</v>
      </c>
      <c r="C270" s="4" t="s">
        <v>201</v>
      </c>
      <c r="D270" s="4" t="s">
        <v>0</v>
      </c>
      <c r="E270" s="4" t="s">
        <v>0</v>
      </c>
      <c r="F270" s="5">
        <v>25740550.75</v>
      </c>
      <c r="G270" s="5">
        <v>4933355.75</v>
      </c>
      <c r="H270" s="6">
        <f t="shared" si="8"/>
        <v>19.165696172992725</v>
      </c>
      <c r="I270" s="7">
        <f t="shared" si="9"/>
        <v>20807195</v>
      </c>
    </row>
    <row r="271" spans="1:9" ht="24" outlineLevel="3" x14ac:dyDescent="0.2">
      <c r="A271" s="3" t="s">
        <v>180</v>
      </c>
      <c r="B271" s="4" t="s">
        <v>171</v>
      </c>
      <c r="C271" s="4" t="s">
        <v>201</v>
      </c>
      <c r="D271" s="4" t="s">
        <v>181</v>
      </c>
      <c r="E271" s="4" t="s">
        <v>0</v>
      </c>
      <c r="F271" s="5">
        <v>25651650.75</v>
      </c>
      <c r="G271" s="5">
        <v>4933355.75</v>
      </c>
      <c r="H271" s="6">
        <f t="shared" si="8"/>
        <v>19.232118034353014</v>
      </c>
      <c r="I271" s="7">
        <f t="shared" si="9"/>
        <v>20718295</v>
      </c>
    </row>
    <row r="272" spans="1:9" ht="24" outlineLevel="4" x14ac:dyDescent="0.2">
      <c r="A272" s="3" t="s">
        <v>202</v>
      </c>
      <c r="B272" s="4" t="s">
        <v>171</v>
      </c>
      <c r="C272" s="4" t="s">
        <v>201</v>
      </c>
      <c r="D272" s="4" t="s">
        <v>203</v>
      </c>
      <c r="E272" s="4" t="s">
        <v>0</v>
      </c>
      <c r="F272" s="5">
        <v>14137048.449999999</v>
      </c>
      <c r="G272" s="5">
        <v>4612080.75</v>
      </c>
      <c r="H272" s="6">
        <f t="shared" si="8"/>
        <v>32.624071186514186</v>
      </c>
      <c r="I272" s="7">
        <f t="shared" si="9"/>
        <v>9524967.6999999993</v>
      </c>
    </row>
    <row r="273" spans="1:9" ht="24" outlineLevel="5" x14ac:dyDescent="0.2">
      <c r="A273" s="8" t="s">
        <v>26</v>
      </c>
      <c r="B273" s="9" t="s">
        <v>171</v>
      </c>
      <c r="C273" s="9" t="s">
        <v>201</v>
      </c>
      <c r="D273" s="9" t="s">
        <v>203</v>
      </c>
      <c r="E273" s="9" t="s">
        <v>27</v>
      </c>
      <c r="F273" s="10">
        <v>14137048.449999999</v>
      </c>
      <c r="G273" s="10">
        <v>4612080.75</v>
      </c>
      <c r="H273" s="6">
        <f t="shared" si="8"/>
        <v>32.624071186514186</v>
      </c>
      <c r="I273" s="7">
        <f t="shared" si="9"/>
        <v>9524967.6999999993</v>
      </c>
    </row>
    <row r="274" spans="1:9" ht="24" outlineLevel="4" x14ac:dyDescent="0.2">
      <c r="A274" s="3" t="s">
        <v>204</v>
      </c>
      <c r="B274" s="4" t="s">
        <v>171</v>
      </c>
      <c r="C274" s="4" t="s">
        <v>201</v>
      </c>
      <c r="D274" s="4" t="s">
        <v>205</v>
      </c>
      <c r="E274" s="4" t="s">
        <v>0</v>
      </c>
      <c r="F274" s="5">
        <v>5000000</v>
      </c>
      <c r="G274" s="5">
        <v>0</v>
      </c>
      <c r="H274" s="6">
        <f t="shared" si="8"/>
        <v>0</v>
      </c>
      <c r="I274" s="7">
        <f t="shared" si="9"/>
        <v>5000000</v>
      </c>
    </row>
    <row r="275" spans="1:9" ht="24" outlineLevel="5" x14ac:dyDescent="0.2">
      <c r="A275" s="8" t="s">
        <v>26</v>
      </c>
      <c r="B275" s="9" t="s">
        <v>171</v>
      </c>
      <c r="C275" s="9" t="s">
        <v>201</v>
      </c>
      <c r="D275" s="9" t="s">
        <v>205</v>
      </c>
      <c r="E275" s="9" t="s">
        <v>27</v>
      </c>
      <c r="F275" s="10">
        <v>5000000</v>
      </c>
      <c r="G275" s="10">
        <v>0</v>
      </c>
      <c r="H275" s="6">
        <f t="shared" si="8"/>
        <v>0</v>
      </c>
      <c r="I275" s="7">
        <f t="shared" si="9"/>
        <v>5000000</v>
      </c>
    </row>
    <row r="276" spans="1:9" ht="24" outlineLevel="4" x14ac:dyDescent="0.2">
      <c r="A276" s="3" t="s">
        <v>206</v>
      </c>
      <c r="B276" s="4" t="s">
        <v>171</v>
      </c>
      <c r="C276" s="4" t="s">
        <v>201</v>
      </c>
      <c r="D276" s="4" t="s">
        <v>207</v>
      </c>
      <c r="E276" s="4" t="s">
        <v>0</v>
      </c>
      <c r="F276" s="5">
        <v>2464151.1</v>
      </c>
      <c r="G276" s="5">
        <v>202020</v>
      </c>
      <c r="H276" s="6">
        <f t="shared" si="8"/>
        <v>8.1983608878530223</v>
      </c>
      <c r="I276" s="7">
        <f t="shared" si="9"/>
        <v>2262131.1</v>
      </c>
    </row>
    <row r="277" spans="1:9" ht="24" outlineLevel="5" x14ac:dyDescent="0.2">
      <c r="A277" s="8" t="s">
        <v>26</v>
      </c>
      <c r="B277" s="9" t="s">
        <v>171</v>
      </c>
      <c r="C277" s="9" t="s">
        <v>201</v>
      </c>
      <c r="D277" s="9" t="s">
        <v>207</v>
      </c>
      <c r="E277" s="9" t="s">
        <v>27</v>
      </c>
      <c r="F277" s="10">
        <v>2464151.1</v>
      </c>
      <c r="G277" s="10">
        <v>202020</v>
      </c>
      <c r="H277" s="6">
        <f t="shared" si="8"/>
        <v>8.1983608878530223</v>
      </c>
      <c r="I277" s="7">
        <f t="shared" si="9"/>
        <v>2262131.1</v>
      </c>
    </row>
    <row r="278" spans="1:9" ht="24" outlineLevel="4" x14ac:dyDescent="0.2">
      <c r="A278" s="3" t="s">
        <v>208</v>
      </c>
      <c r="B278" s="4" t="s">
        <v>171</v>
      </c>
      <c r="C278" s="4" t="s">
        <v>201</v>
      </c>
      <c r="D278" s="4" t="s">
        <v>209</v>
      </c>
      <c r="E278" s="4" t="s">
        <v>0</v>
      </c>
      <c r="F278" s="5">
        <v>4050451.2</v>
      </c>
      <c r="G278" s="5">
        <v>119255</v>
      </c>
      <c r="H278" s="6">
        <f t="shared" si="8"/>
        <v>2.9442398911015148</v>
      </c>
      <c r="I278" s="7">
        <f t="shared" si="9"/>
        <v>3931196.2</v>
      </c>
    </row>
    <row r="279" spans="1:9" ht="24" outlineLevel="5" x14ac:dyDescent="0.2">
      <c r="A279" s="8" t="s">
        <v>26</v>
      </c>
      <c r="B279" s="9" t="s">
        <v>171</v>
      </c>
      <c r="C279" s="9" t="s">
        <v>201</v>
      </c>
      <c r="D279" s="9" t="s">
        <v>209</v>
      </c>
      <c r="E279" s="9" t="s">
        <v>27</v>
      </c>
      <c r="F279" s="10">
        <v>3852051.2</v>
      </c>
      <c r="G279" s="10">
        <v>119255</v>
      </c>
      <c r="H279" s="6">
        <f t="shared" si="8"/>
        <v>3.0958830453759285</v>
      </c>
      <c r="I279" s="7">
        <f t="shared" si="9"/>
        <v>3732796.2</v>
      </c>
    </row>
    <row r="280" spans="1:9" ht="24" outlineLevel="5" x14ac:dyDescent="0.2">
      <c r="A280" s="8" t="s">
        <v>26</v>
      </c>
      <c r="B280" s="9" t="s">
        <v>171</v>
      </c>
      <c r="C280" s="9" t="s">
        <v>201</v>
      </c>
      <c r="D280" s="9" t="s">
        <v>210</v>
      </c>
      <c r="E280" s="9" t="s">
        <v>27</v>
      </c>
      <c r="F280" s="10">
        <v>198400</v>
      </c>
      <c r="G280" s="10">
        <v>0</v>
      </c>
      <c r="H280" s="6">
        <f t="shared" si="8"/>
        <v>0</v>
      </c>
      <c r="I280" s="7">
        <f t="shared" si="9"/>
        <v>198400</v>
      </c>
    </row>
    <row r="281" spans="1:9" ht="24" outlineLevel="3" x14ac:dyDescent="0.2">
      <c r="A281" s="3" t="s">
        <v>64</v>
      </c>
      <c r="B281" s="4" t="s">
        <v>171</v>
      </c>
      <c r="C281" s="4" t="s">
        <v>201</v>
      </c>
      <c r="D281" s="4" t="s">
        <v>65</v>
      </c>
      <c r="E281" s="4" t="s">
        <v>0</v>
      </c>
      <c r="F281" s="5">
        <v>88900</v>
      </c>
      <c r="G281" s="5">
        <v>0</v>
      </c>
      <c r="H281" s="6">
        <f t="shared" si="8"/>
        <v>0</v>
      </c>
      <c r="I281" s="7">
        <f t="shared" si="9"/>
        <v>88900</v>
      </c>
    </row>
    <row r="282" spans="1:9" ht="24" outlineLevel="4" x14ac:dyDescent="0.2">
      <c r="A282" s="3" t="s">
        <v>211</v>
      </c>
      <c r="B282" s="4" t="s">
        <v>171</v>
      </c>
      <c r="C282" s="4" t="s">
        <v>201</v>
      </c>
      <c r="D282" s="4" t="s">
        <v>212</v>
      </c>
      <c r="E282" s="4" t="s">
        <v>0</v>
      </c>
      <c r="F282" s="5">
        <v>88900</v>
      </c>
      <c r="G282" s="5">
        <v>0</v>
      </c>
      <c r="H282" s="6">
        <f t="shared" si="8"/>
        <v>0</v>
      </c>
      <c r="I282" s="7">
        <f t="shared" si="9"/>
        <v>88900</v>
      </c>
    </row>
    <row r="283" spans="1:9" ht="24" outlineLevel="5" x14ac:dyDescent="0.2">
      <c r="A283" s="8" t="s">
        <v>26</v>
      </c>
      <c r="B283" s="9" t="s">
        <v>171</v>
      </c>
      <c r="C283" s="9" t="s">
        <v>201</v>
      </c>
      <c r="D283" s="9" t="s">
        <v>212</v>
      </c>
      <c r="E283" s="9" t="s">
        <v>27</v>
      </c>
      <c r="F283" s="10">
        <v>88900</v>
      </c>
      <c r="G283" s="10">
        <v>0</v>
      </c>
      <c r="H283" s="6">
        <f t="shared" si="8"/>
        <v>0</v>
      </c>
      <c r="I283" s="7">
        <f t="shared" si="9"/>
        <v>88900</v>
      </c>
    </row>
    <row r="284" spans="1:9" ht="12" outlineLevel="2" x14ac:dyDescent="0.2">
      <c r="A284" s="3" t="s">
        <v>213</v>
      </c>
      <c r="B284" s="4" t="s">
        <v>171</v>
      </c>
      <c r="C284" s="4" t="s">
        <v>214</v>
      </c>
      <c r="D284" s="4" t="s">
        <v>0</v>
      </c>
      <c r="E284" s="4" t="s">
        <v>0</v>
      </c>
      <c r="F284" s="5">
        <v>10475378.17</v>
      </c>
      <c r="G284" s="5">
        <v>2568293.39</v>
      </c>
      <c r="H284" s="6">
        <f t="shared" si="8"/>
        <v>24.517428853835835</v>
      </c>
      <c r="I284" s="7">
        <f t="shared" si="9"/>
        <v>7907084.7799999993</v>
      </c>
    </row>
    <row r="285" spans="1:9" ht="36" outlineLevel="3" x14ac:dyDescent="0.2">
      <c r="A285" s="3" t="s">
        <v>12</v>
      </c>
      <c r="B285" s="4" t="s">
        <v>171</v>
      </c>
      <c r="C285" s="4" t="s">
        <v>214</v>
      </c>
      <c r="D285" s="4" t="s">
        <v>13</v>
      </c>
      <c r="E285" s="4" t="s">
        <v>0</v>
      </c>
      <c r="F285" s="5">
        <v>10177308.17</v>
      </c>
      <c r="G285" s="5">
        <v>2532248.39</v>
      </c>
      <c r="H285" s="6">
        <f t="shared" si="8"/>
        <v>24.881317807240972</v>
      </c>
      <c r="I285" s="7">
        <f t="shared" si="9"/>
        <v>7645059.7799999993</v>
      </c>
    </row>
    <row r="286" spans="1:9" ht="24" outlineLevel="4" x14ac:dyDescent="0.2">
      <c r="A286" s="3" t="s">
        <v>20</v>
      </c>
      <c r="B286" s="4" t="s">
        <v>171</v>
      </c>
      <c r="C286" s="4" t="s">
        <v>214</v>
      </c>
      <c r="D286" s="4" t="s">
        <v>21</v>
      </c>
      <c r="E286" s="4" t="s">
        <v>0</v>
      </c>
      <c r="F286" s="5">
        <v>8040308.1699999999</v>
      </c>
      <c r="G286" s="5">
        <v>1722476.49</v>
      </c>
      <c r="H286" s="6">
        <f t="shared" si="8"/>
        <v>21.423015804629291</v>
      </c>
      <c r="I286" s="7">
        <f t="shared" si="9"/>
        <v>6317831.6799999997</v>
      </c>
    </row>
    <row r="287" spans="1:9" ht="24" outlineLevel="5" x14ac:dyDescent="0.2">
      <c r="A287" s="8" t="s">
        <v>16</v>
      </c>
      <c r="B287" s="9" t="s">
        <v>171</v>
      </c>
      <c r="C287" s="9" t="s">
        <v>214</v>
      </c>
      <c r="D287" s="9" t="s">
        <v>21</v>
      </c>
      <c r="E287" s="9" t="s">
        <v>17</v>
      </c>
      <c r="F287" s="10">
        <v>6865636.2300000004</v>
      </c>
      <c r="G287" s="10">
        <v>1431434.13</v>
      </c>
      <c r="H287" s="6">
        <f t="shared" si="8"/>
        <v>20.849256821170087</v>
      </c>
      <c r="I287" s="7">
        <f t="shared" si="9"/>
        <v>5434202.1000000006</v>
      </c>
    </row>
    <row r="288" spans="1:9" ht="24" outlineLevel="5" x14ac:dyDescent="0.2">
      <c r="A288" s="8" t="s">
        <v>24</v>
      </c>
      <c r="B288" s="9" t="s">
        <v>171</v>
      </c>
      <c r="C288" s="9" t="s">
        <v>214</v>
      </c>
      <c r="D288" s="9" t="s">
        <v>21</v>
      </c>
      <c r="E288" s="9" t="s">
        <v>25</v>
      </c>
      <c r="F288" s="10">
        <v>106593.74</v>
      </c>
      <c r="G288" s="10">
        <v>32961.18</v>
      </c>
      <c r="H288" s="6">
        <f t="shared" si="8"/>
        <v>30.922247404022034</v>
      </c>
      <c r="I288" s="7">
        <f t="shared" si="9"/>
        <v>73632.56</v>
      </c>
    </row>
    <row r="289" spans="1:9" ht="24" outlineLevel="5" x14ac:dyDescent="0.2">
      <c r="A289" s="8" t="s">
        <v>26</v>
      </c>
      <c r="B289" s="9" t="s">
        <v>171</v>
      </c>
      <c r="C289" s="9" t="s">
        <v>214</v>
      </c>
      <c r="D289" s="9" t="s">
        <v>21</v>
      </c>
      <c r="E289" s="9" t="s">
        <v>27</v>
      </c>
      <c r="F289" s="10">
        <v>1067578.2</v>
      </c>
      <c r="G289" s="10">
        <v>257581.18</v>
      </c>
      <c r="H289" s="6">
        <f t="shared" si="8"/>
        <v>24.127617068239125</v>
      </c>
      <c r="I289" s="7">
        <f t="shared" si="9"/>
        <v>809997.02</v>
      </c>
    </row>
    <row r="290" spans="1:9" ht="60" outlineLevel="5" x14ac:dyDescent="0.2">
      <c r="A290" s="11" t="s">
        <v>30</v>
      </c>
      <c r="B290" s="9" t="s">
        <v>171</v>
      </c>
      <c r="C290" s="9" t="s">
        <v>214</v>
      </c>
      <c r="D290" s="9" t="s">
        <v>21</v>
      </c>
      <c r="E290" s="9" t="s">
        <v>31</v>
      </c>
      <c r="F290" s="10">
        <v>500</v>
      </c>
      <c r="G290" s="10">
        <v>500</v>
      </c>
      <c r="H290" s="6">
        <f t="shared" si="8"/>
        <v>100</v>
      </c>
      <c r="I290" s="7">
        <f t="shared" si="9"/>
        <v>0</v>
      </c>
    </row>
    <row r="291" spans="1:9" ht="24" outlineLevel="4" x14ac:dyDescent="0.2">
      <c r="A291" s="3" t="s">
        <v>35</v>
      </c>
      <c r="B291" s="4" t="s">
        <v>171</v>
      </c>
      <c r="C291" s="4" t="s">
        <v>214</v>
      </c>
      <c r="D291" s="4" t="s">
        <v>36</v>
      </c>
      <c r="E291" s="4" t="s">
        <v>0</v>
      </c>
      <c r="F291" s="5">
        <v>2137000</v>
      </c>
      <c r="G291" s="5">
        <v>809771.9</v>
      </c>
      <c r="H291" s="6">
        <f t="shared" si="8"/>
        <v>37.892929340196538</v>
      </c>
      <c r="I291" s="7">
        <f t="shared" si="9"/>
        <v>1327228.1000000001</v>
      </c>
    </row>
    <row r="292" spans="1:9" ht="24" outlineLevel="5" x14ac:dyDescent="0.2">
      <c r="A292" s="8" t="s">
        <v>37</v>
      </c>
      <c r="B292" s="9" t="s">
        <v>171</v>
      </c>
      <c r="C292" s="9" t="s">
        <v>214</v>
      </c>
      <c r="D292" s="9" t="s">
        <v>36</v>
      </c>
      <c r="E292" s="9" t="s">
        <v>38</v>
      </c>
      <c r="F292" s="10">
        <v>2136300</v>
      </c>
      <c r="G292" s="10">
        <v>809155.9</v>
      </c>
      <c r="H292" s="6">
        <f t="shared" si="8"/>
        <v>37.876510789683095</v>
      </c>
      <c r="I292" s="7">
        <f t="shared" si="9"/>
        <v>1327144.1000000001</v>
      </c>
    </row>
    <row r="293" spans="1:9" ht="24" outlineLevel="5" x14ac:dyDescent="0.2">
      <c r="A293" s="8" t="s">
        <v>32</v>
      </c>
      <c r="B293" s="9" t="s">
        <v>171</v>
      </c>
      <c r="C293" s="9" t="s">
        <v>214</v>
      </c>
      <c r="D293" s="9" t="s">
        <v>36</v>
      </c>
      <c r="E293" s="9" t="s">
        <v>33</v>
      </c>
      <c r="F293" s="10">
        <v>700</v>
      </c>
      <c r="G293" s="10">
        <v>616</v>
      </c>
      <c r="H293" s="6">
        <f t="shared" si="8"/>
        <v>88</v>
      </c>
      <c r="I293" s="7">
        <f t="shared" si="9"/>
        <v>84</v>
      </c>
    </row>
    <row r="294" spans="1:9" ht="24" outlineLevel="3" x14ac:dyDescent="0.2">
      <c r="A294" s="3" t="s">
        <v>64</v>
      </c>
      <c r="B294" s="4" t="s">
        <v>171</v>
      </c>
      <c r="C294" s="4" t="s">
        <v>214</v>
      </c>
      <c r="D294" s="4" t="s">
        <v>65</v>
      </c>
      <c r="E294" s="4" t="s">
        <v>0</v>
      </c>
      <c r="F294" s="5">
        <v>298070</v>
      </c>
      <c r="G294" s="5">
        <v>36045</v>
      </c>
      <c r="H294" s="6">
        <f t="shared" si="8"/>
        <v>12.0927969939947</v>
      </c>
      <c r="I294" s="7">
        <f t="shared" si="9"/>
        <v>262025</v>
      </c>
    </row>
    <row r="295" spans="1:9" ht="24" outlineLevel="4" x14ac:dyDescent="0.2">
      <c r="A295" s="3" t="s">
        <v>66</v>
      </c>
      <c r="B295" s="4" t="s">
        <v>171</v>
      </c>
      <c r="C295" s="4" t="s">
        <v>214</v>
      </c>
      <c r="D295" s="4" t="s">
        <v>67</v>
      </c>
      <c r="E295" s="4" t="s">
        <v>0</v>
      </c>
      <c r="F295" s="5">
        <v>293070</v>
      </c>
      <c r="G295" s="5">
        <v>36045</v>
      </c>
      <c r="H295" s="6">
        <f t="shared" si="8"/>
        <v>12.299109427781758</v>
      </c>
      <c r="I295" s="7">
        <f t="shared" si="9"/>
        <v>257025</v>
      </c>
    </row>
    <row r="296" spans="1:9" ht="24" outlineLevel="5" x14ac:dyDescent="0.2">
      <c r="A296" s="8" t="s">
        <v>24</v>
      </c>
      <c r="B296" s="9" t="s">
        <v>171</v>
      </c>
      <c r="C296" s="9" t="s">
        <v>214</v>
      </c>
      <c r="D296" s="9" t="s">
        <v>67</v>
      </c>
      <c r="E296" s="9" t="s">
        <v>25</v>
      </c>
      <c r="F296" s="10">
        <v>92220</v>
      </c>
      <c r="G296" s="10">
        <v>14445</v>
      </c>
      <c r="H296" s="6">
        <f t="shared" si="8"/>
        <v>15.663630448926479</v>
      </c>
      <c r="I296" s="7">
        <f t="shared" si="9"/>
        <v>77775</v>
      </c>
    </row>
    <row r="297" spans="1:9" ht="24" outlineLevel="5" x14ac:dyDescent="0.2">
      <c r="A297" s="8" t="s">
        <v>26</v>
      </c>
      <c r="B297" s="9" t="s">
        <v>171</v>
      </c>
      <c r="C297" s="9" t="s">
        <v>214</v>
      </c>
      <c r="D297" s="9" t="s">
        <v>67</v>
      </c>
      <c r="E297" s="9" t="s">
        <v>27</v>
      </c>
      <c r="F297" s="10">
        <v>200850</v>
      </c>
      <c r="G297" s="10">
        <v>21600</v>
      </c>
      <c r="H297" s="6">
        <f t="shared" si="8"/>
        <v>10.75429424943988</v>
      </c>
      <c r="I297" s="7">
        <f t="shared" si="9"/>
        <v>179250</v>
      </c>
    </row>
    <row r="298" spans="1:9" ht="24" outlineLevel="4" x14ac:dyDescent="0.2">
      <c r="A298" s="3" t="s">
        <v>74</v>
      </c>
      <c r="B298" s="4" t="s">
        <v>171</v>
      </c>
      <c r="C298" s="4" t="s">
        <v>214</v>
      </c>
      <c r="D298" s="4" t="s">
        <v>75</v>
      </c>
      <c r="E298" s="4" t="s">
        <v>0</v>
      </c>
      <c r="F298" s="5">
        <v>5000</v>
      </c>
      <c r="G298" s="5">
        <v>0</v>
      </c>
      <c r="H298" s="6">
        <f t="shared" si="8"/>
        <v>0</v>
      </c>
      <c r="I298" s="7">
        <f t="shared" si="9"/>
        <v>5000</v>
      </c>
    </row>
    <row r="299" spans="1:9" ht="24" outlineLevel="5" x14ac:dyDescent="0.2">
      <c r="A299" s="8" t="s">
        <v>26</v>
      </c>
      <c r="B299" s="9" t="s">
        <v>171</v>
      </c>
      <c r="C299" s="9" t="s">
        <v>214</v>
      </c>
      <c r="D299" s="9" t="s">
        <v>75</v>
      </c>
      <c r="E299" s="9" t="s">
        <v>27</v>
      </c>
      <c r="F299" s="10">
        <v>5000</v>
      </c>
      <c r="G299" s="10">
        <v>0</v>
      </c>
      <c r="H299" s="6">
        <f t="shared" si="8"/>
        <v>0</v>
      </c>
      <c r="I299" s="7">
        <f t="shared" si="9"/>
        <v>5000</v>
      </c>
    </row>
    <row r="300" spans="1:9" ht="12" outlineLevel="1" x14ac:dyDescent="0.2">
      <c r="A300" s="3" t="s">
        <v>215</v>
      </c>
      <c r="B300" s="4" t="s">
        <v>171</v>
      </c>
      <c r="C300" s="4" t="s">
        <v>216</v>
      </c>
      <c r="D300" s="4" t="s">
        <v>0</v>
      </c>
      <c r="E300" s="4" t="s">
        <v>0</v>
      </c>
      <c r="F300" s="5">
        <v>296200</v>
      </c>
      <c r="G300" s="5">
        <v>49205.06</v>
      </c>
      <c r="H300" s="6">
        <f t="shared" si="8"/>
        <v>16.612106684672518</v>
      </c>
      <c r="I300" s="7">
        <f t="shared" si="9"/>
        <v>246994.94</v>
      </c>
    </row>
    <row r="301" spans="1:9" ht="12" outlineLevel="2" x14ac:dyDescent="0.2">
      <c r="A301" s="3" t="s">
        <v>217</v>
      </c>
      <c r="B301" s="4" t="s">
        <v>171</v>
      </c>
      <c r="C301" s="4" t="s">
        <v>218</v>
      </c>
      <c r="D301" s="4" t="s">
        <v>0</v>
      </c>
      <c r="E301" s="4" t="s">
        <v>0</v>
      </c>
      <c r="F301" s="5">
        <v>296200</v>
      </c>
      <c r="G301" s="5">
        <v>49205.06</v>
      </c>
      <c r="H301" s="6">
        <f t="shared" si="8"/>
        <v>16.612106684672518</v>
      </c>
      <c r="I301" s="7">
        <f t="shared" si="9"/>
        <v>246994.94</v>
      </c>
    </row>
    <row r="302" spans="1:9" ht="36" outlineLevel="3" x14ac:dyDescent="0.2">
      <c r="A302" s="3" t="s">
        <v>12</v>
      </c>
      <c r="B302" s="4" t="s">
        <v>171</v>
      </c>
      <c r="C302" s="4" t="s">
        <v>218</v>
      </c>
      <c r="D302" s="4" t="s">
        <v>13</v>
      </c>
      <c r="E302" s="4" t="s">
        <v>0</v>
      </c>
      <c r="F302" s="5">
        <v>296200</v>
      </c>
      <c r="G302" s="5">
        <v>49205.06</v>
      </c>
      <c r="H302" s="6">
        <f t="shared" si="8"/>
        <v>16.612106684672518</v>
      </c>
      <c r="I302" s="7">
        <f t="shared" si="9"/>
        <v>246994.94</v>
      </c>
    </row>
    <row r="303" spans="1:9" ht="24" outlineLevel="4" x14ac:dyDescent="0.2">
      <c r="A303" s="3" t="s">
        <v>20</v>
      </c>
      <c r="B303" s="4" t="s">
        <v>171</v>
      </c>
      <c r="C303" s="4" t="s">
        <v>218</v>
      </c>
      <c r="D303" s="4" t="s">
        <v>21</v>
      </c>
      <c r="E303" s="4" t="s">
        <v>0</v>
      </c>
      <c r="F303" s="5">
        <v>296200</v>
      </c>
      <c r="G303" s="5">
        <v>49205.06</v>
      </c>
      <c r="H303" s="6">
        <f t="shared" si="8"/>
        <v>16.612106684672518</v>
      </c>
      <c r="I303" s="7">
        <f t="shared" si="9"/>
        <v>246994.94</v>
      </c>
    </row>
    <row r="304" spans="1:9" ht="24" outlineLevel="5" x14ac:dyDescent="0.2">
      <c r="A304" s="8" t="s">
        <v>16</v>
      </c>
      <c r="B304" s="9" t="s">
        <v>171</v>
      </c>
      <c r="C304" s="9" t="s">
        <v>218</v>
      </c>
      <c r="D304" s="9" t="s">
        <v>219</v>
      </c>
      <c r="E304" s="9" t="s">
        <v>17</v>
      </c>
      <c r="F304" s="10">
        <v>260556.43</v>
      </c>
      <c r="G304" s="10">
        <v>40295.279999999999</v>
      </c>
      <c r="H304" s="6">
        <f t="shared" si="8"/>
        <v>15.465087543608117</v>
      </c>
      <c r="I304" s="7">
        <f t="shared" si="9"/>
        <v>220261.15</v>
      </c>
    </row>
    <row r="305" spans="1:9" ht="24" outlineLevel="5" x14ac:dyDescent="0.2">
      <c r="A305" s="8" t="s">
        <v>26</v>
      </c>
      <c r="B305" s="9" t="s">
        <v>171</v>
      </c>
      <c r="C305" s="9" t="s">
        <v>218</v>
      </c>
      <c r="D305" s="9" t="s">
        <v>219</v>
      </c>
      <c r="E305" s="9" t="s">
        <v>27</v>
      </c>
      <c r="F305" s="10">
        <v>35643.57</v>
      </c>
      <c r="G305" s="10">
        <v>8909.7800000000007</v>
      </c>
      <c r="H305" s="6">
        <f t="shared" si="8"/>
        <v>24.996878819938633</v>
      </c>
      <c r="I305" s="7">
        <f t="shared" si="9"/>
        <v>26733.79</v>
      </c>
    </row>
    <row r="306" spans="1:9" ht="12" outlineLevel="1" x14ac:dyDescent="0.2">
      <c r="A306" s="3" t="s">
        <v>220</v>
      </c>
      <c r="B306" s="4" t="s">
        <v>171</v>
      </c>
      <c r="C306" s="4" t="s">
        <v>221</v>
      </c>
      <c r="D306" s="4" t="s">
        <v>0</v>
      </c>
      <c r="E306" s="4" t="s">
        <v>0</v>
      </c>
      <c r="F306" s="5">
        <v>384482.17</v>
      </c>
      <c r="G306" s="5">
        <v>32107.59</v>
      </c>
      <c r="H306" s="6">
        <f t="shared" si="8"/>
        <v>8.3508657891730067</v>
      </c>
      <c r="I306" s="7">
        <f t="shared" si="9"/>
        <v>352374.57999999996</v>
      </c>
    </row>
    <row r="307" spans="1:9" ht="12" outlineLevel="2" x14ac:dyDescent="0.2">
      <c r="A307" s="3" t="s">
        <v>222</v>
      </c>
      <c r="B307" s="4" t="s">
        <v>171</v>
      </c>
      <c r="C307" s="4" t="s">
        <v>223</v>
      </c>
      <c r="D307" s="4" t="s">
        <v>0</v>
      </c>
      <c r="E307" s="4" t="s">
        <v>0</v>
      </c>
      <c r="F307" s="5">
        <v>384482.17</v>
      </c>
      <c r="G307" s="5">
        <v>32107.59</v>
      </c>
      <c r="H307" s="6">
        <f t="shared" si="8"/>
        <v>8.3508657891730067</v>
      </c>
      <c r="I307" s="7">
        <f t="shared" si="9"/>
        <v>352374.57999999996</v>
      </c>
    </row>
    <row r="308" spans="1:9" ht="24" outlineLevel="3" x14ac:dyDescent="0.2">
      <c r="A308" s="3" t="s">
        <v>64</v>
      </c>
      <c r="B308" s="4" t="s">
        <v>171</v>
      </c>
      <c r="C308" s="4" t="s">
        <v>223</v>
      </c>
      <c r="D308" s="4" t="s">
        <v>65</v>
      </c>
      <c r="E308" s="4" t="s">
        <v>0</v>
      </c>
      <c r="F308" s="5">
        <v>384482.17</v>
      </c>
      <c r="G308" s="5">
        <v>32107.59</v>
      </c>
      <c r="H308" s="6">
        <f t="shared" si="8"/>
        <v>8.3508657891730067</v>
      </c>
      <c r="I308" s="7">
        <f t="shared" si="9"/>
        <v>352374.57999999996</v>
      </c>
    </row>
    <row r="309" spans="1:9" ht="24" outlineLevel="4" x14ac:dyDescent="0.2">
      <c r="A309" s="3" t="s">
        <v>224</v>
      </c>
      <c r="B309" s="4" t="s">
        <v>171</v>
      </c>
      <c r="C309" s="4" t="s">
        <v>223</v>
      </c>
      <c r="D309" s="4" t="s">
        <v>225</v>
      </c>
      <c r="E309" s="4" t="s">
        <v>0</v>
      </c>
      <c r="F309" s="5">
        <v>384482.17</v>
      </c>
      <c r="G309" s="5">
        <v>32107.59</v>
      </c>
      <c r="H309" s="6">
        <f t="shared" si="8"/>
        <v>8.3508657891730067</v>
      </c>
      <c r="I309" s="7">
        <f t="shared" si="9"/>
        <v>352374.57999999996</v>
      </c>
    </row>
    <row r="310" spans="1:9" ht="24" outlineLevel="5" x14ac:dyDescent="0.2">
      <c r="A310" s="8" t="s">
        <v>26</v>
      </c>
      <c r="B310" s="9" t="s">
        <v>171</v>
      </c>
      <c r="C310" s="9" t="s">
        <v>223</v>
      </c>
      <c r="D310" s="9" t="s">
        <v>225</v>
      </c>
      <c r="E310" s="9" t="s">
        <v>27</v>
      </c>
      <c r="F310" s="10">
        <v>384482.17</v>
      </c>
      <c r="G310" s="10">
        <v>32107.59</v>
      </c>
      <c r="H310" s="6">
        <f t="shared" si="8"/>
        <v>8.3508657891730067</v>
      </c>
      <c r="I310" s="7">
        <f t="shared" si="9"/>
        <v>352374.57999999996</v>
      </c>
    </row>
    <row r="311" spans="1:9" ht="12" outlineLevel="1" x14ac:dyDescent="0.2">
      <c r="A311" s="3" t="s">
        <v>118</v>
      </c>
      <c r="B311" s="4" t="s">
        <v>171</v>
      </c>
      <c r="C311" s="4" t="s">
        <v>119</v>
      </c>
      <c r="D311" s="4" t="s">
        <v>0</v>
      </c>
      <c r="E311" s="4" t="s">
        <v>0</v>
      </c>
      <c r="F311" s="5">
        <v>1000000</v>
      </c>
      <c r="G311" s="5">
        <v>0</v>
      </c>
      <c r="H311" s="6">
        <f t="shared" si="8"/>
        <v>0</v>
      </c>
      <c r="I311" s="7">
        <f t="shared" si="9"/>
        <v>1000000</v>
      </c>
    </row>
    <row r="312" spans="1:9" ht="12" outlineLevel="2" x14ac:dyDescent="0.2">
      <c r="A312" s="3" t="s">
        <v>120</v>
      </c>
      <c r="B312" s="4" t="s">
        <v>171</v>
      </c>
      <c r="C312" s="4" t="s">
        <v>121</v>
      </c>
      <c r="D312" s="4" t="s">
        <v>0</v>
      </c>
      <c r="E312" s="4" t="s">
        <v>0</v>
      </c>
      <c r="F312" s="5">
        <v>1000000</v>
      </c>
      <c r="G312" s="5">
        <v>0</v>
      </c>
      <c r="H312" s="6">
        <f t="shared" si="8"/>
        <v>0</v>
      </c>
      <c r="I312" s="7">
        <f t="shared" si="9"/>
        <v>1000000</v>
      </c>
    </row>
    <row r="313" spans="1:9" ht="24" outlineLevel="3" x14ac:dyDescent="0.2">
      <c r="A313" s="3" t="s">
        <v>64</v>
      </c>
      <c r="B313" s="4" t="s">
        <v>171</v>
      </c>
      <c r="C313" s="4" t="s">
        <v>121</v>
      </c>
      <c r="D313" s="4" t="s">
        <v>65</v>
      </c>
      <c r="E313" s="4" t="s">
        <v>0</v>
      </c>
      <c r="F313" s="5">
        <v>1000000</v>
      </c>
      <c r="G313" s="5">
        <v>0</v>
      </c>
      <c r="H313" s="6">
        <f t="shared" si="8"/>
        <v>0</v>
      </c>
      <c r="I313" s="7">
        <f t="shared" si="9"/>
        <v>1000000</v>
      </c>
    </row>
    <row r="314" spans="1:9" ht="24" outlineLevel="4" x14ac:dyDescent="0.2">
      <c r="A314" s="3" t="s">
        <v>198</v>
      </c>
      <c r="B314" s="4" t="s">
        <v>171</v>
      </c>
      <c r="C314" s="4" t="s">
        <v>121</v>
      </c>
      <c r="D314" s="4" t="s">
        <v>199</v>
      </c>
      <c r="E314" s="4" t="s">
        <v>0</v>
      </c>
      <c r="F314" s="5">
        <v>1000000</v>
      </c>
      <c r="G314" s="5">
        <v>0</v>
      </c>
      <c r="H314" s="6">
        <f t="shared" si="8"/>
        <v>0</v>
      </c>
      <c r="I314" s="7">
        <f t="shared" si="9"/>
        <v>1000000</v>
      </c>
    </row>
    <row r="315" spans="1:9" ht="24" outlineLevel="5" x14ac:dyDescent="0.2">
      <c r="A315" s="8" t="s">
        <v>226</v>
      </c>
      <c r="B315" s="9" t="s">
        <v>171</v>
      </c>
      <c r="C315" s="9" t="s">
        <v>121</v>
      </c>
      <c r="D315" s="9" t="s">
        <v>227</v>
      </c>
      <c r="E315" s="9" t="s">
        <v>228</v>
      </c>
      <c r="F315" s="10">
        <v>1000000</v>
      </c>
      <c r="G315" s="10">
        <v>0</v>
      </c>
      <c r="H315" s="6">
        <f t="shared" si="8"/>
        <v>0</v>
      </c>
      <c r="I315" s="7">
        <f t="shared" si="9"/>
        <v>1000000</v>
      </c>
    </row>
    <row r="316" spans="1:9" ht="12" x14ac:dyDescent="0.2">
      <c r="A316" s="3" t="s">
        <v>229</v>
      </c>
      <c r="B316" s="4" t="s">
        <v>230</v>
      </c>
      <c r="C316" s="4" t="s">
        <v>0</v>
      </c>
      <c r="D316" s="4" t="s">
        <v>0</v>
      </c>
      <c r="E316" s="4" t="s">
        <v>0</v>
      </c>
      <c r="F316" s="5">
        <v>13273800</v>
      </c>
      <c r="G316" s="5">
        <v>3112363.76</v>
      </c>
      <c r="H316" s="6">
        <f t="shared" si="8"/>
        <v>23.447420934472419</v>
      </c>
      <c r="I316" s="7">
        <f t="shared" si="9"/>
        <v>10161436.24</v>
      </c>
    </row>
    <row r="317" spans="1:9" ht="12" outlineLevel="1" x14ac:dyDescent="0.2">
      <c r="A317" s="3" t="s">
        <v>231</v>
      </c>
      <c r="B317" s="4" t="s">
        <v>230</v>
      </c>
      <c r="C317" s="4" t="s">
        <v>232</v>
      </c>
      <c r="D317" s="4" t="s">
        <v>0</v>
      </c>
      <c r="E317" s="4" t="s">
        <v>0</v>
      </c>
      <c r="F317" s="5">
        <v>13273800</v>
      </c>
      <c r="G317" s="5">
        <v>3112363.76</v>
      </c>
      <c r="H317" s="6">
        <f t="shared" si="8"/>
        <v>23.447420934472419</v>
      </c>
      <c r="I317" s="7">
        <f t="shared" si="9"/>
        <v>10161436.24</v>
      </c>
    </row>
    <row r="318" spans="1:9" ht="12" outlineLevel="2" x14ac:dyDescent="0.2">
      <c r="A318" s="3" t="s">
        <v>233</v>
      </c>
      <c r="B318" s="4" t="s">
        <v>230</v>
      </c>
      <c r="C318" s="4" t="s">
        <v>234</v>
      </c>
      <c r="D318" s="4" t="s">
        <v>0</v>
      </c>
      <c r="E318" s="4" t="s">
        <v>0</v>
      </c>
      <c r="F318" s="5">
        <v>1873712.39</v>
      </c>
      <c r="G318" s="5">
        <v>935975.88</v>
      </c>
      <c r="H318" s="6">
        <f t="shared" si="8"/>
        <v>49.953017602664197</v>
      </c>
      <c r="I318" s="7">
        <f t="shared" si="9"/>
        <v>937736.50999999989</v>
      </c>
    </row>
    <row r="319" spans="1:9" ht="24" outlineLevel="3" x14ac:dyDescent="0.2">
      <c r="A319" s="3" t="s">
        <v>235</v>
      </c>
      <c r="B319" s="4" t="s">
        <v>230</v>
      </c>
      <c r="C319" s="4" t="s">
        <v>234</v>
      </c>
      <c r="D319" s="4" t="s">
        <v>236</v>
      </c>
      <c r="E319" s="4" t="s">
        <v>0</v>
      </c>
      <c r="F319" s="5">
        <v>1873712.39</v>
      </c>
      <c r="G319" s="5">
        <v>935975.88</v>
      </c>
      <c r="H319" s="6">
        <f t="shared" si="8"/>
        <v>49.953017602664197</v>
      </c>
      <c r="I319" s="7">
        <f t="shared" si="9"/>
        <v>937736.50999999989</v>
      </c>
    </row>
    <row r="320" spans="1:9" ht="24" outlineLevel="4" x14ac:dyDescent="0.2">
      <c r="A320" s="3" t="s">
        <v>59</v>
      </c>
      <c r="B320" s="4" t="s">
        <v>230</v>
      </c>
      <c r="C320" s="4" t="s">
        <v>234</v>
      </c>
      <c r="D320" s="4" t="s">
        <v>237</v>
      </c>
      <c r="E320" s="4" t="s">
        <v>0</v>
      </c>
      <c r="F320" s="5">
        <v>1873712.39</v>
      </c>
      <c r="G320" s="5">
        <v>935975.88</v>
      </c>
      <c r="H320" s="6">
        <f t="shared" si="8"/>
        <v>49.953017602664197</v>
      </c>
      <c r="I320" s="7">
        <f t="shared" si="9"/>
        <v>937736.50999999989</v>
      </c>
    </row>
    <row r="321" spans="1:9" ht="36" outlineLevel="5" x14ac:dyDescent="0.2">
      <c r="A321" s="8" t="s">
        <v>61</v>
      </c>
      <c r="B321" s="9" t="s">
        <v>230</v>
      </c>
      <c r="C321" s="9" t="s">
        <v>234</v>
      </c>
      <c r="D321" s="9" t="s">
        <v>238</v>
      </c>
      <c r="E321" s="9" t="s">
        <v>63</v>
      </c>
      <c r="F321" s="10">
        <v>1873712.39</v>
      </c>
      <c r="G321" s="10">
        <v>935975.88</v>
      </c>
      <c r="H321" s="6">
        <f t="shared" si="8"/>
        <v>49.953017602664197</v>
      </c>
      <c r="I321" s="7">
        <f t="shared" si="9"/>
        <v>937736.50999999989</v>
      </c>
    </row>
    <row r="322" spans="1:9" ht="12" outlineLevel="2" x14ac:dyDescent="0.2">
      <c r="A322" s="3" t="s">
        <v>239</v>
      </c>
      <c r="B322" s="4" t="s">
        <v>230</v>
      </c>
      <c r="C322" s="4" t="s">
        <v>240</v>
      </c>
      <c r="D322" s="4" t="s">
        <v>0</v>
      </c>
      <c r="E322" s="4" t="s">
        <v>0</v>
      </c>
      <c r="F322" s="5">
        <v>7344544.2400000002</v>
      </c>
      <c r="G322" s="5">
        <v>1487020.53</v>
      </c>
      <c r="H322" s="6">
        <f t="shared" si="8"/>
        <v>20.246600488854842</v>
      </c>
      <c r="I322" s="7">
        <f t="shared" si="9"/>
        <v>5857523.71</v>
      </c>
    </row>
    <row r="323" spans="1:9" ht="24" outlineLevel="3" x14ac:dyDescent="0.2">
      <c r="A323" s="3" t="s">
        <v>235</v>
      </c>
      <c r="B323" s="4" t="s">
        <v>230</v>
      </c>
      <c r="C323" s="4" t="s">
        <v>240</v>
      </c>
      <c r="D323" s="4" t="s">
        <v>236</v>
      </c>
      <c r="E323" s="4" t="s">
        <v>0</v>
      </c>
      <c r="F323" s="5">
        <v>1758967.96</v>
      </c>
      <c r="G323" s="5">
        <v>617133.07999999996</v>
      </c>
      <c r="H323" s="6">
        <f t="shared" si="8"/>
        <v>35.084952883394187</v>
      </c>
      <c r="I323" s="7">
        <f t="shared" si="9"/>
        <v>1141834.8799999999</v>
      </c>
    </row>
    <row r="324" spans="1:9" ht="24" outlineLevel="4" x14ac:dyDescent="0.2">
      <c r="A324" s="3" t="s">
        <v>59</v>
      </c>
      <c r="B324" s="4" t="s">
        <v>230</v>
      </c>
      <c r="C324" s="4" t="s">
        <v>240</v>
      </c>
      <c r="D324" s="4" t="s">
        <v>237</v>
      </c>
      <c r="E324" s="4" t="s">
        <v>0</v>
      </c>
      <c r="F324" s="5">
        <v>1758967.96</v>
      </c>
      <c r="G324" s="5">
        <v>617133.07999999996</v>
      </c>
      <c r="H324" s="6">
        <f t="shared" si="8"/>
        <v>35.084952883394187</v>
      </c>
      <c r="I324" s="7">
        <f t="shared" si="9"/>
        <v>1141834.8799999999</v>
      </c>
    </row>
    <row r="325" spans="1:9" ht="36" outlineLevel="5" x14ac:dyDescent="0.2">
      <c r="A325" s="8" t="s">
        <v>61</v>
      </c>
      <c r="B325" s="9" t="s">
        <v>230</v>
      </c>
      <c r="C325" s="9" t="s">
        <v>240</v>
      </c>
      <c r="D325" s="9" t="s">
        <v>238</v>
      </c>
      <c r="E325" s="9" t="s">
        <v>63</v>
      </c>
      <c r="F325" s="10">
        <v>1758967.96</v>
      </c>
      <c r="G325" s="10">
        <v>617133.07999999996</v>
      </c>
      <c r="H325" s="6">
        <f t="shared" si="8"/>
        <v>35.084952883394187</v>
      </c>
      <c r="I325" s="7">
        <f t="shared" si="9"/>
        <v>1141834.8799999999</v>
      </c>
    </row>
    <row r="326" spans="1:9" ht="24" outlineLevel="3" x14ac:dyDescent="0.2">
      <c r="A326" s="3" t="s">
        <v>241</v>
      </c>
      <c r="B326" s="4" t="s">
        <v>230</v>
      </c>
      <c r="C326" s="4" t="s">
        <v>240</v>
      </c>
      <c r="D326" s="4" t="s">
        <v>242</v>
      </c>
      <c r="E326" s="4" t="s">
        <v>0</v>
      </c>
      <c r="F326" s="5">
        <v>5585576.2800000003</v>
      </c>
      <c r="G326" s="5">
        <v>869887.45</v>
      </c>
      <c r="H326" s="6">
        <f t="shared" si="8"/>
        <v>15.573817389528157</v>
      </c>
      <c r="I326" s="7">
        <f t="shared" si="9"/>
        <v>4715688.83</v>
      </c>
    </row>
    <row r="327" spans="1:9" ht="24" outlineLevel="4" x14ac:dyDescent="0.2">
      <c r="A327" s="3" t="s">
        <v>93</v>
      </c>
      <c r="B327" s="4" t="s">
        <v>230</v>
      </c>
      <c r="C327" s="4" t="s">
        <v>240</v>
      </c>
      <c r="D327" s="4" t="s">
        <v>243</v>
      </c>
      <c r="E327" s="4" t="s">
        <v>0</v>
      </c>
      <c r="F327" s="5">
        <v>5585576.2800000003</v>
      </c>
      <c r="G327" s="5">
        <v>869887.45</v>
      </c>
      <c r="H327" s="6">
        <f t="shared" ref="H327:H390" si="10">G327/F327*100</f>
        <v>15.573817389528157</v>
      </c>
      <c r="I327" s="7">
        <f t="shared" ref="I327:I390" si="11">F327-G327</f>
        <v>4715688.83</v>
      </c>
    </row>
    <row r="328" spans="1:9" ht="24" outlineLevel="5" x14ac:dyDescent="0.2">
      <c r="A328" s="8" t="s">
        <v>95</v>
      </c>
      <c r="B328" s="9" t="s">
        <v>230</v>
      </c>
      <c r="C328" s="9" t="s">
        <v>240</v>
      </c>
      <c r="D328" s="9" t="s">
        <v>244</v>
      </c>
      <c r="E328" s="9" t="s">
        <v>96</v>
      </c>
      <c r="F328" s="10">
        <v>4705456.28</v>
      </c>
      <c r="G328" s="10">
        <v>811879.2</v>
      </c>
      <c r="H328" s="6">
        <f t="shared" si="10"/>
        <v>17.25399518535108</v>
      </c>
      <c r="I328" s="7">
        <f t="shared" si="11"/>
        <v>3893577.08</v>
      </c>
    </row>
    <row r="329" spans="1:9" ht="24" outlineLevel="5" x14ac:dyDescent="0.2">
      <c r="A329" s="8" t="s">
        <v>97</v>
      </c>
      <c r="B329" s="9" t="s">
        <v>230</v>
      </c>
      <c r="C329" s="9" t="s">
        <v>240</v>
      </c>
      <c r="D329" s="9" t="s">
        <v>244</v>
      </c>
      <c r="E329" s="9" t="s">
        <v>98</v>
      </c>
      <c r="F329" s="10">
        <v>20000</v>
      </c>
      <c r="G329" s="10">
        <v>1800</v>
      </c>
      <c r="H329" s="6">
        <f t="shared" si="10"/>
        <v>9</v>
      </c>
      <c r="I329" s="7">
        <f t="shared" si="11"/>
        <v>18200</v>
      </c>
    </row>
    <row r="330" spans="1:9" ht="24" outlineLevel="5" x14ac:dyDescent="0.2">
      <c r="A330" s="8" t="s">
        <v>26</v>
      </c>
      <c r="B330" s="9" t="s">
        <v>230</v>
      </c>
      <c r="C330" s="9" t="s">
        <v>240</v>
      </c>
      <c r="D330" s="9" t="s">
        <v>244</v>
      </c>
      <c r="E330" s="9" t="s">
        <v>27</v>
      </c>
      <c r="F330" s="10">
        <v>695000</v>
      </c>
      <c r="G330" s="10">
        <v>42982.66</v>
      </c>
      <c r="H330" s="6">
        <f t="shared" si="10"/>
        <v>6.1845553956834536</v>
      </c>
      <c r="I330" s="7">
        <f t="shared" si="11"/>
        <v>652017.34</v>
      </c>
    </row>
    <row r="331" spans="1:9" ht="24" outlineLevel="5" x14ac:dyDescent="0.2">
      <c r="A331" s="8" t="s">
        <v>37</v>
      </c>
      <c r="B331" s="9" t="s">
        <v>230</v>
      </c>
      <c r="C331" s="9" t="s">
        <v>240</v>
      </c>
      <c r="D331" s="9" t="s">
        <v>244</v>
      </c>
      <c r="E331" s="9" t="s">
        <v>38</v>
      </c>
      <c r="F331" s="10">
        <v>160000</v>
      </c>
      <c r="G331" s="10">
        <v>13123</v>
      </c>
      <c r="H331" s="6">
        <f t="shared" si="10"/>
        <v>8.2018749999999994</v>
      </c>
      <c r="I331" s="7">
        <f t="shared" si="11"/>
        <v>146877</v>
      </c>
    </row>
    <row r="332" spans="1:9" ht="24" outlineLevel="5" x14ac:dyDescent="0.2">
      <c r="A332" s="8" t="s">
        <v>32</v>
      </c>
      <c r="B332" s="9" t="s">
        <v>230</v>
      </c>
      <c r="C332" s="9" t="s">
        <v>240</v>
      </c>
      <c r="D332" s="9" t="s">
        <v>244</v>
      </c>
      <c r="E332" s="9" t="s">
        <v>33</v>
      </c>
      <c r="F332" s="10">
        <v>5120</v>
      </c>
      <c r="G332" s="10">
        <v>102.59</v>
      </c>
      <c r="H332" s="6">
        <f t="shared" si="10"/>
        <v>2.0037109375000002</v>
      </c>
      <c r="I332" s="7">
        <f t="shared" si="11"/>
        <v>5017.41</v>
      </c>
    </row>
    <row r="333" spans="1:9" ht="12" outlineLevel="2" x14ac:dyDescent="0.2">
      <c r="A333" s="3" t="s">
        <v>245</v>
      </c>
      <c r="B333" s="4" t="s">
        <v>230</v>
      </c>
      <c r="C333" s="4" t="s">
        <v>246</v>
      </c>
      <c r="D333" s="4" t="s">
        <v>0</v>
      </c>
      <c r="E333" s="4" t="s">
        <v>0</v>
      </c>
      <c r="F333" s="5">
        <v>360400</v>
      </c>
      <c r="G333" s="5">
        <v>46866.67</v>
      </c>
      <c r="H333" s="6">
        <f t="shared" si="10"/>
        <v>13.004070477247504</v>
      </c>
      <c r="I333" s="7">
        <f t="shared" si="11"/>
        <v>313533.33</v>
      </c>
    </row>
    <row r="334" spans="1:9" ht="24" outlineLevel="3" x14ac:dyDescent="0.2">
      <c r="A334" s="3" t="s">
        <v>235</v>
      </c>
      <c r="B334" s="4" t="s">
        <v>230</v>
      </c>
      <c r="C334" s="4" t="s">
        <v>246</v>
      </c>
      <c r="D334" s="4" t="s">
        <v>236</v>
      </c>
      <c r="E334" s="4" t="s">
        <v>0</v>
      </c>
      <c r="F334" s="5">
        <v>360400</v>
      </c>
      <c r="G334" s="5">
        <v>46866.67</v>
      </c>
      <c r="H334" s="6">
        <f t="shared" si="10"/>
        <v>13.004070477247504</v>
      </c>
      <c r="I334" s="7">
        <f t="shared" si="11"/>
        <v>313533.33</v>
      </c>
    </row>
    <row r="335" spans="1:9" ht="24" outlineLevel="4" x14ac:dyDescent="0.2">
      <c r="A335" s="3" t="s">
        <v>59</v>
      </c>
      <c r="B335" s="4" t="s">
        <v>230</v>
      </c>
      <c r="C335" s="4" t="s">
        <v>246</v>
      </c>
      <c r="D335" s="4" t="s">
        <v>237</v>
      </c>
      <c r="E335" s="4" t="s">
        <v>0</v>
      </c>
      <c r="F335" s="5">
        <v>360400</v>
      </c>
      <c r="G335" s="5">
        <v>46866.67</v>
      </c>
      <c r="H335" s="6">
        <f t="shared" si="10"/>
        <v>13.004070477247504</v>
      </c>
      <c r="I335" s="7">
        <f t="shared" si="11"/>
        <v>313533.33</v>
      </c>
    </row>
    <row r="336" spans="1:9" ht="36" outlineLevel="5" x14ac:dyDescent="0.2">
      <c r="A336" s="8" t="s">
        <v>61</v>
      </c>
      <c r="B336" s="9" t="s">
        <v>230</v>
      </c>
      <c r="C336" s="9" t="s">
        <v>246</v>
      </c>
      <c r="D336" s="9" t="s">
        <v>238</v>
      </c>
      <c r="E336" s="9" t="s">
        <v>63</v>
      </c>
      <c r="F336" s="10">
        <v>360400</v>
      </c>
      <c r="G336" s="10">
        <v>46866.67</v>
      </c>
      <c r="H336" s="6">
        <f t="shared" si="10"/>
        <v>13.004070477247504</v>
      </c>
      <c r="I336" s="7">
        <f t="shared" si="11"/>
        <v>313533.33</v>
      </c>
    </row>
    <row r="337" spans="1:9" ht="12" outlineLevel="2" x14ac:dyDescent="0.2">
      <c r="A337" s="3" t="s">
        <v>247</v>
      </c>
      <c r="B337" s="4" t="s">
        <v>230</v>
      </c>
      <c r="C337" s="4" t="s">
        <v>248</v>
      </c>
      <c r="D337" s="4" t="s">
        <v>0</v>
      </c>
      <c r="E337" s="4" t="s">
        <v>0</v>
      </c>
      <c r="F337" s="5">
        <v>3695143.37</v>
      </c>
      <c r="G337" s="5">
        <v>642500.68000000005</v>
      </c>
      <c r="H337" s="6">
        <f t="shared" si="10"/>
        <v>17.387706393649349</v>
      </c>
      <c r="I337" s="7">
        <f t="shared" si="11"/>
        <v>3052642.69</v>
      </c>
    </row>
    <row r="338" spans="1:9" ht="36" outlineLevel="3" x14ac:dyDescent="0.2">
      <c r="A338" s="3" t="s">
        <v>12</v>
      </c>
      <c r="B338" s="4" t="s">
        <v>230</v>
      </c>
      <c r="C338" s="4" t="s">
        <v>248</v>
      </c>
      <c r="D338" s="4" t="s">
        <v>13</v>
      </c>
      <c r="E338" s="4" t="s">
        <v>0</v>
      </c>
      <c r="F338" s="5">
        <v>1671077.61</v>
      </c>
      <c r="G338" s="5">
        <v>314843.45</v>
      </c>
      <c r="H338" s="6">
        <f t="shared" si="10"/>
        <v>18.840743728234141</v>
      </c>
      <c r="I338" s="7">
        <f t="shared" si="11"/>
        <v>1356234.1600000001</v>
      </c>
    </row>
    <row r="339" spans="1:9" ht="24" outlineLevel="4" x14ac:dyDescent="0.2">
      <c r="A339" s="3" t="s">
        <v>20</v>
      </c>
      <c r="B339" s="4" t="s">
        <v>230</v>
      </c>
      <c r="C339" s="4" t="s">
        <v>248</v>
      </c>
      <c r="D339" s="4" t="s">
        <v>21</v>
      </c>
      <c r="E339" s="4" t="s">
        <v>0</v>
      </c>
      <c r="F339" s="5">
        <v>1671077.61</v>
      </c>
      <c r="G339" s="5">
        <v>314843.45</v>
      </c>
      <c r="H339" s="6">
        <f t="shared" si="10"/>
        <v>18.840743728234141</v>
      </c>
      <c r="I339" s="7">
        <f t="shared" si="11"/>
        <v>1356234.1600000001</v>
      </c>
    </row>
    <row r="340" spans="1:9" ht="24" outlineLevel="5" x14ac:dyDescent="0.2">
      <c r="A340" s="8" t="s">
        <v>16</v>
      </c>
      <c r="B340" s="9" t="s">
        <v>230</v>
      </c>
      <c r="C340" s="9" t="s">
        <v>248</v>
      </c>
      <c r="D340" s="9" t="s">
        <v>249</v>
      </c>
      <c r="E340" s="9" t="s">
        <v>17</v>
      </c>
      <c r="F340" s="10">
        <v>1353605.61</v>
      </c>
      <c r="G340" s="10">
        <v>273131.78999999998</v>
      </c>
      <c r="H340" s="6">
        <f t="shared" si="10"/>
        <v>20.178092347002018</v>
      </c>
      <c r="I340" s="7">
        <f t="shared" si="11"/>
        <v>1080473.82</v>
      </c>
    </row>
    <row r="341" spans="1:9" ht="24" outlineLevel="5" x14ac:dyDescent="0.2">
      <c r="A341" s="8" t="s">
        <v>24</v>
      </c>
      <c r="B341" s="9" t="s">
        <v>230</v>
      </c>
      <c r="C341" s="9" t="s">
        <v>248</v>
      </c>
      <c r="D341" s="9" t="s">
        <v>249</v>
      </c>
      <c r="E341" s="9" t="s">
        <v>25</v>
      </c>
      <c r="F341" s="10">
        <v>7392</v>
      </c>
      <c r="G341" s="10">
        <v>4499.66</v>
      </c>
      <c r="H341" s="6">
        <f t="shared" si="10"/>
        <v>60.87202380952381</v>
      </c>
      <c r="I341" s="7">
        <f t="shared" si="11"/>
        <v>2892.34</v>
      </c>
    </row>
    <row r="342" spans="1:9" ht="24" outlineLevel="5" x14ac:dyDescent="0.2">
      <c r="A342" s="8" t="s">
        <v>26</v>
      </c>
      <c r="B342" s="9" t="s">
        <v>230</v>
      </c>
      <c r="C342" s="9" t="s">
        <v>248</v>
      </c>
      <c r="D342" s="9" t="s">
        <v>249</v>
      </c>
      <c r="E342" s="9" t="s">
        <v>27</v>
      </c>
      <c r="F342" s="10">
        <v>307080</v>
      </c>
      <c r="G342" s="10">
        <v>37212</v>
      </c>
      <c r="H342" s="6">
        <f t="shared" si="10"/>
        <v>12.118014849550605</v>
      </c>
      <c r="I342" s="7">
        <f t="shared" si="11"/>
        <v>269868</v>
      </c>
    </row>
    <row r="343" spans="1:9" ht="24" outlineLevel="5" x14ac:dyDescent="0.2">
      <c r="A343" s="8" t="s">
        <v>37</v>
      </c>
      <c r="B343" s="9" t="s">
        <v>230</v>
      </c>
      <c r="C343" s="9" t="s">
        <v>248</v>
      </c>
      <c r="D343" s="9" t="s">
        <v>249</v>
      </c>
      <c r="E343" s="9" t="s">
        <v>38</v>
      </c>
      <c r="F343" s="10">
        <v>3000</v>
      </c>
      <c r="G343" s="10">
        <v>0</v>
      </c>
      <c r="H343" s="6">
        <f t="shared" si="10"/>
        <v>0</v>
      </c>
      <c r="I343" s="7">
        <f t="shared" si="11"/>
        <v>3000</v>
      </c>
    </row>
    <row r="344" spans="1:9" ht="24" outlineLevel="3" x14ac:dyDescent="0.2">
      <c r="A344" s="3" t="s">
        <v>250</v>
      </c>
      <c r="B344" s="4" t="s">
        <v>230</v>
      </c>
      <c r="C344" s="4" t="s">
        <v>248</v>
      </c>
      <c r="D344" s="4" t="s">
        <v>251</v>
      </c>
      <c r="E344" s="4" t="s">
        <v>0</v>
      </c>
      <c r="F344" s="5">
        <v>1988465.76</v>
      </c>
      <c r="G344" s="5">
        <v>327657.23</v>
      </c>
      <c r="H344" s="6">
        <f t="shared" si="10"/>
        <v>16.477891477497707</v>
      </c>
      <c r="I344" s="7">
        <f t="shared" si="11"/>
        <v>1660808.53</v>
      </c>
    </row>
    <row r="345" spans="1:9" ht="24" outlineLevel="4" x14ac:dyDescent="0.2">
      <c r="A345" s="3" t="s">
        <v>93</v>
      </c>
      <c r="B345" s="4" t="s">
        <v>230</v>
      </c>
      <c r="C345" s="4" t="s">
        <v>248</v>
      </c>
      <c r="D345" s="4" t="s">
        <v>252</v>
      </c>
      <c r="E345" s="4" t="s">
        <v>0</v>
      </c>
      <c r="F345" s="5">
        <v>1988465.76</v>
      </c>
      <c r="G345" s="5">
        <v>327657.23</v>
      </c>
      <c r="H345" s="6">
        <f t="shared" si="10"/>
        <v>16.477891477497707</v>
      </c>
      <c r="I345" s="7">
        <f t="shared" si="11"/>
        <v>1660808.53</v>
      </c>
    </row>
    <row r="346" spans="1:9" ht="24" outlineLevel="5" x14ac:dyDescent="0.2">
      <c r="A346" s="8" t="s">
        <v>95</v>
      </c>
      <c r="B346" s="9" t="s">
        <v>230</v>
      </c>
      <c r="C346" s="9" t="s">
        <v>248</v>
      </c>
      <c r="D346" s="9" t="s">
        <v>253</v>
      </c>
      <c r="E346" s="9" t="s">
        <v>96</v>
      </c>
      <c r="F346" s="10">
        <v>1608865.76</v>
      </c>
      <c r="G346" s="10">
        <v>285700.15000000002</v>
      </c>
      <c r="H346" s="6">
        <f t="shared" si="10"/>
        <v>17.75786128980705</v>
      </c>
      <c r="I346" s="7">
        <f t="shared" si="11"/>
        <v>1323165.6099999999</v>
      </c>
    </row>
    <row r="347" spans="1:9" ht="24" outlineLevel="5" x14ac:dyDescent="0.2">
      <c r="A347" s="8" t="s">
        <v>26</v>
      </c>
      <c r="B347" s="9" t="s">
        <v>230</v>
      </c>
      <c r="C347" s="9" t="s">
        <v>248</v>
      </c>
      <c r="D347" s="9" t="s">
        <v>253</v>
      </c>
      <c r="E347" s="9" t="s">
        <v>27</v>
      </c>
      <c r="F347" s="10">
        <v>364500</v>
      </c>
      <c r="G347" s="10">
        <v>39820.99</v>
      </c>
      <c r="H347" s="6">
        <f t="shared" si="10"/>
        <v>10.924825788751715</v>
      </c>
      <c r="I347" s="7">
        <f t="shared" si="11"/>
        <v>324679.01</v>
      </c>
    </row>
    <row r="348" spans="1:9" ht="24" outlineLevel="5" x14ac:dyDescent="0.2">
      <c r="A348" s="8" t="s">
        <v>37</v>
      </c>
      <c r="B348" s="9" t="s">
        <v>230</v>
      </c>
      <c r="C348" s="9" t="s">
        <v>248</v>
      </c>
      <c r="D348" s="9" t="s">
        <v>253</v>
      </c>
      <c r="E348" s="9" t="s">
        <v>38</v>
      </c>
      <c r="F348" s="10">
        <v>15000</v>
      </c>
      <c r="G348" s="10">
        <v>2130</v>
      </c>
      <c r="H348" s="6">
        <f t="shared" si="10"/>
        <v>14.2</v>
      </c>
      <c r="I348" s="7">
        <f t="shared" si="11"/>
        <v>12870</v>
      </c>
    </row>
    <row r="349" spans="1:9" ht="24" outlineLevel="5" x14ac:dyDescent="0.2">
      <c r="A349" s="8" t="s">
        <v>32</v>
      </c>
      <c r="B349" s="9" t="s">
        <v>230</v>
      </c>
      <c r="C349" s="9" t="s">
        <v>248</v>
      </c>
      <c r="D349" s="9" t="s">
        <v>253</v>
      </c>
      <c r="E349" s="9" t="s">
        <v>33</v>
      </c>
      <c r="F349" s="10">
        <v>100</v>
      </c>
      <c r="G349" s="10">
        <v>6.09</v>
      </c>
      <c r="H349" s="6">
        <f t="shared" si="10"/>
        <v>6.09</v>
      </c>
      <c r="I349" s="7">
        <f t="shared" si="11"/>
        <v>93.91</v>
      </c>
    </row>
    <row r="350" spans="1:9" ht="24" outlineLevel="3" x14ac:dyDescent="0.2">
      <c r="A350" s="3" t="s">
        <v>64</v>
      </c>
      <c r="B350" s="4" t="s">
        <v>230</v>
      </c>
      <c r="C350" s="4" t="s">
        <v>248</v>
      </c>
      <c r="D350" s="4" t="s">
        <v>65</v>
      </c>
      <c r="E350" s="4" t="s">
        <v>0</v>
      </c>
      <c r="F350" s="5">
        <v>35600</v>
      </c>
      <c r="G350" s="5">
        <v>0</v>
      </c>
      <c r="H350" s="6">
        <f t="shared" si="10"/>
        <v>0</v>
      </c>
      <c r="I350" s="7">
        <f t="shared" si="11"/>
        <v>35600</v>
      </c>
    </row>
    <row r="351" spans="1:9" ht="24" outlineLevel="4" x14ac:dyDescent="0.2">
      <c r="A351" s="3" t="s">
        <v>211</v>
      </c>
      <c r="B351" s="4" t="s">
        <v>230</v>
      </c>
      <c r="C351" s="4" t="s">
        <v>248</v>
      </c>
      <c r="D351" s="4" t="s">
        <v>212</v>
      </c>
      <c r="E351" s="4" t="s">
        <v>0</v>
      </c>
      <c r="F351" s="5">
        <v>35600</v>
      </c>
      <c r="G351" s="5">
        <v>0</v>
      </c>
      <c r="H351" s="6">
        <f t="shared" si="10"/>
        <v>0</v>
      </c>
      <c r="I351" s="7">
        <f t="shared" si="11"/>
        <v>35600</v>
      </c>
    </row>
    <row r="352" spans="1:9" ht="24" outlineLevel="5" x14ac:dyDescent="0.2">
      <c r="A352" s="8" t="s">
        <v>254</v>
      </c>
      <c r="B352" s="9" t="s">
        <v>230</v>
      </c>
      <c r="C352" s="9" t="s">
        <v>248</v>
      </c>
      <c r="D352" s="9" t="s">
        <v>212</v>
      </c>
      <c r="E352" s="9" t="s">
        <v>255</v>
      </c>
      <c r="F352" s="10">
        <v>35600</v>
      </c>
      <c r="G352" s="10">
        <v>0</v>
      </c>
      <c r="H352" s="6">
        <f t="shared" si="10"/>
        <v>0</v>
      </c>
      <c r="I352" s="7">
        <f t="shared" si="11"/>
        <v>35600</v>
      </c>
    </row>
    <row r="353" spans="1:9" ht="24" x14ac:dyDescent="0.2">
      <c r="A353" s="3" t="s">
        <v>256</v>
      </c>
      <c r="B353" s="4" t="s">
        <v>142</v>
      </c>
      <c r="C353" s="4" t="s">
        <v>0</v>
      </c>
      <c r="D353" s="4" t="s">
        <v>0</v>
      </c>
      <c r="E353" s="4" t="s">
        <v>0</v>
      </c>
      <c r="F353" s="5">
        <v>430022035.66000003</v>
      </c>
      <c r="G353" s="5">
        <v>109362855.47</v>
      </c>
      <c r="H353" s="6">
        <f t="shared" si="10"/>
        <v>25.431918925305613</v>
      </c>
      <c r="I353" s="7">
        <f t="shared" si="11"/>
        <v>320659180.19000006</v>
      </c>
    </row>
    <row r="354" spans="1:9" ht="12" outlineLevel="1" x14ac:dyDescent="0.2">
      <c r="A354" s="3" t="s">
        <v>257</v>
      </c>
      <c r="B354" s="4" t="s">
        <v>142</v>
      </c>
      <c r="C354" s="4" t="s">
        <v>258</v>
      </c>
      <c r="D354" s="4" t="s">
        <v>0</v>
      </c>
      <c r="E354" s="4" t="s">
        <v>0</v>
      </c>
      <c r="F354" s="5">
        <v>16525920</v>
      </c>
      <c r="G354" s="5">
        <v>2656175.67</v>
      </c>
      <c r="H354" s="6">
        <f t="shared" si="10"/>
        <v>16.072785478811465</v>
      </c>
      <c r="I354" s="7">
        <f t="shared" si="11"/>
        <v>13869744.33</v>
      </c>
    </row>
    <row r="355" spans="1:9" ht="12" outlineLevel="2" x14ac:dyDescent="0.2">
      <c r="A355" s="3" t="s">
        <v>259</v>
      </c>
      <c r="B355" s="4" t="s">
        <v>142</v>
      </c>
      <c r="C355" s="4" t="s">
        <v>260</v>
      </c>
      <c r="D355" s="4" t="s">
        <v>0</v>
      </c>
      <c r="E355" s="4" t="s">
        <v>0</v>
      </c>
      <c r="F355" s="5">
        <v>16525920</v>
      </c>
      <c r="G355" s="5">
        <v>2656175.67</v>
      </c>
      <c r="H355" s="6">
        <f t="shared" si="10"/>
        <v>16.072785478811465</v>
      </c>
      <c r="I355" s="7">
        <f t="shared" si="11"/>
        <v>13869744.33</v>
      </c>
    </row>
    <row r="356" spans="1:9" ht="24" outlineLevel="3" x14ac:dyDescent="0.2">
      <c r="A356" s="3" t="s">
        <v>261</v>
      </c>
      <c r="B356" s="4" t="s">
        <v>142</v>
      </c>
      <c r="C356" s="4" t="s">
        <v>260</v>
      </c>
      <c r="D356" s="4" t="s">
        <v>262</v>
      </c>
      <c r="E356" s="4" t="s">
        <v>0</v>
      </c>
      <c r="F356" s="5">
        <v>16525920</v>
      </c>
      <c r="G356" s="5">
        <v>2656175.67</v>
      </c>
      <c r="H356" s="6">
        <f t="shared" si="10"/>
        <v>16.072785478811465</v>
      </c>
      <c r="I356" s="7">
        <f t="shared" si="11"/>
        <v>13869744.33</v>
      </c>
    </row>
    <row r="357" spans="1:9" ht="24" outlineLevel="4" x14ac:dyDescent="0.2">
      <c r="A357" s="3" t="s">
        <v>93</v>
      </c>
      <c r="B357" s="4" t="s">
        <v>142</v>
      </c>
      <c r="C357" s="4" t="s">
        <v>260</v>
      </c>
      <c r="D357" s="4" t="s">
        <v>263</v>
      </c>
      <c r="E357" s="4" t="s">
        <v>0</v>
      </c>
      <c r="F357" s="5">
        <v>16525920</v>
      </c>
      <c r="G357" s="5">
        <v>2656175.67</v>
      </c>
      <c r="H357" s="6">
        <f t="shared" si="10"/>
        <v>16.072785478811465</v>
      </c>
      <c r="I357" s="7">
        <f t="shared" si="11"/>
        <v>13869744.33</v>
      </c>
    </row>
    <row r="358" spans="1:9" ht="24" outlineLevel="5" x14ac:dyDescent="0.2">
      <c r="A358" s="8" t="s">
        <v>26</v>
      </c>
      <c r="B358" s="9" t="s">
        <v>142</v>
      </c>
      <c r="C358" s="9" t="s">
        <v>260</v>
      </c>
      <c r="D358" s="9" t="s">
        <v>263</v>
      </c>
      <c r="E358" s="9" t="s">
        <v>27</v>
      </c>
      <c r="F358" s="10">
        <v>20000</v>
      </c>
      <c r="G358" s="10">
        <v>0</v>
      </c>
      <c r="H358" s="6">
        <f t="shared" si="10"/>
        <v>0</v>
      </c>
      <c r="I358" s="7">
        <f t="shared" si="11"/>
        <v>20000</v>
      </c>
    </row>
    <row r="359" spans="1:9" ht="24" outlineLevel="5" x14ac:dyDescent="0.2">
      <c r="A359" s="8" t="s">
        <v>95</v>
      </c>
      <c r="B359" s="9" t="s">
        <v>142</v>
      </c>
      <c r="C359" s="9" t="s">
        <v>260</v>
      </c>
      <c r="D359" s="9" t="s">
        <v>264</v>
      </c>
      <c r="E359" s="9" t="s">
        <v>96</v>
      </c>
      <c r="F359" s="10">
        <v>10139700</v>
      </c>
      <c r="G359" s="10">
        <v>1970458.86</v>
      </c>
      <c r="H359" s="6">
        <f t="shared" si="10"/>
        <v>19.433108080120714</v>
      </c>
      <c r="I359" s="7">
        <f t="shared" si="11"/>
        <v>8169241.1399999997</v>
      </c>
    </row>
    <row r="360" spans="1:9" ht="24" outlineLevel="5" x14ac:dyDescent="0.2">
      <c r="A360" s="8" t="s">
        <v>97</v>
      </c>
      <c r="B360" s="9" t="s">
        <v>142</v>
      </c>
      <c r="C360" s="9" t="s">
        <v>260</v>
      </c>
      <c r="D360" s="9" t="s">
        <v>264</v>
      </c>
      <c r="E360" s="9" t="s">
        <v>98</v>
      </c>
      <c r="F360" s="10">
        <v>7000</v>
      </c>
      <c r="G360" s="10">
        <v>0</v>
      </c>
      <c r="H360" s="6">
        <f t="shared" si="10"/>
        <v>0</v>
      </c>
      <c r="I360" s="7">
        <f t="shared" si="11"/>
        <v>7000</v>
      </c>
    </row>
    <row r="361" spans="1:9" ht="24" outlineLevel="5" x14ac:dyDescent="0.2">
      <c r="A361" s="8" t="s">
        <v>24</v>
      </c>
      <c r="B361" s="9" t="s">
        <v>142</v>
      </c>
      <c r="C361" s="9" t="s">
        <v>260</v>
      </c>
      <c r="D361" s="9" t="s">
        <v>264</v>
      </c>
      <c r="E361" s="9" t="s">
        <v>25</v>
      </c>
      <c r="F361" s="10">
        <v>271840</v>
      </c>
      <c r="G361" s="10">
        <v>24176.639999999999</v>
      </c>
      <c r="H361" s="6">
        <f t="shared" si="10"/>
        <v>8.893702177751619</v>
      </c>
      <c r="I361" s="7">
        <f t="shared" si="11"/>
        <v>247663.35999999999</v>
      </c>
    </row>
    <row r="362" spans="1:9" ht="24" outlineLevel="5" x14ac:dyDescent="0.2">
      <c r="A362" s="8" t="s">
        <v>26</v>
      </c>
      <c r="B362" s="9" t="s">
        <v>142</v>
      </c>
      <c r="C362" s="9" t="s">
        <v>260</v>
      </c>
      <c r="D362" s="9" t="s">
        <v>264</v>
      </c>
      <c r="E362" s="9" t="s">
        <v>27</v>
      </c>
      <c r="F362" s="10">
        <v>5700520</v>
      </c>
      <c r="G362" s="10">
        <v>586090.62</v>
      </c>
      <c r="H362" s="6">
        <f t="shared" si="10"/>
        <v>10.281353630896831</v>
      </c>
      <c r="I362" s="7">
        <f t="shared" si="11"/>
        <v>5114429.38</v>
      </c>
    </row>
    <row r="363" spans="1:9" ht="24" outlineLevel="5" x14ac:dyDescent="0.2">
      <c r="A363" s="8" t="s">
        <v>37</v>
      </c>
      <c r="B363" s="9" t="s">
        <v>142</v>
      </c>
      <c r="C363" s="9" t="s">
        <v>260</v>
      </c>
      <c r="D363" s="9" t="s">
        <v>264</v>
      </c>
      <c r="E363" s="9" t="s">
        <v>38</v>
      </c>
      <c r="F363" s="10">
        <v>343060</v>
      </c>
      <c r="G363" s="10">
        <v>74084</v>
      </c>
      <c r="H363" s="6">
        <f t="shared" si="10"/>
        <v>21.595056258380456</v>
      </c>
      <c r="I363" s="7">
        <f t="shared" si="11"/>
        <v>268976</v>
      </c>
    </row>
    <row r="364" spans="1:9" ht="24" outlineLevel="5" x14ac:dyDescent="0.2">
      <c r="A364" s="8" t="s">
        <v>32</v>
      </c>
      <c r="B364" s="9" t="s">
        <v>142</v>
      </c>
      <c r="C364" s="9" t="s">
        <v>260</v>
      </c>
      <c r="D364" s="9" t="s">
        <v>264</v>
      </c>
      <c r="E364" s="9" t="s">
        <v>33</v>
      </c>
      <c r="F364" s="10">
        <v>43800</v>
      </c>
      <c r="G364" s="10">
        <v>1365.55</v>
      </c>
      <c r="H364" s="6">
        <f t="shared" si="10"/>
        <v>3.1176940639269404</v>
      </c>
      <c r="I364" s="7">
        <f t="shared" si="11"/>
        <v>42434.45</v>
      </c>
    </row>
    <row r="365" spans="1:9" ht="12" outlineLevel="1" x14ac:dyDescent="0.2">
      <c r="A365" s="3" t="s">
        <v>118</v>
      </c>
      <c r="B365" s="4" t="s">
        <v>142</v>
      </c>
      <c r="C365" s="4" t="s">
        <v>119</v>
      </c>
      <c r="D365" s="4" t="s">
        <v>0</v>
      </c>
      <c r="E365" s="4" t="s">
        <v>0</v>
      </c>
      <c r="F365" s="5">
        <v>413496115.66000003</v>
      </c>
      <c r="G365" s="5">
        <v>106706679.8</v>
      </c>
      <c r="H365" s="6">
        <f t="shared" si="10"/>
        <v>25.80596909107129</v>
      </c>
      <c r="I365" s="7">
        <f t="shared" si="11"/>
        <v>306789435.86000001</v>
      </c>
    </row>
    <row r="366" spans="1:9" ht="12" outlineLevel="2" x14ac:dyDescent="0.2">
      <c r="A366" s="3" t="s">
        <v>265</v>
      </c>
      <c r="B366" s="4" t="s">
        <v>142</v>
      </c>
      <c r="C366" s="4" t="s">
        <v>266</v>
      </c>
      <c r="D366" s="4" t="s">
        <v>0</v>
      </c>
      <c r="E366" s="4" t="s">
        <v>0</v>
      </c>
      <c r="F366" s="5">
        <v>3013000</v>
      </c>
      <c r="G366" s="5">
        <v>891232.76</v>
      </c>
      <c r="H366" s="6">
        <f t="shared" si="10"/>
        <v>29.579580484566875</v>
      </c>
      <c r="I366" s="7">
        <f t="shared" si="11"/>
        <v>2121767.2400000002</v>
      </c>
    </row>
    <row r="367" spans="1:9" ht="24" outlineLevel="3" x14ac:dyDescent="0.2">
      <c r="A367" s="3" t="s">
        <v>64</v>
      </c>
      <c r="B367" s="4" t="s">
        <v>142</v>
      </c>
      <c r="C367" s="4" t="s">
        <v>266</v>
      </c>
      <c r="D367" s="4" t="s">
        <v>65</v>
      </c>
      <c r="E367" s="4" t="s">
        <v>0</v>
      </c>
      <c r="F367" s="5">
        <v>3013000</v>
      </c>
      <c r="G367" s="5">
        <v>891232.76</v>
      </c>
      <c r="H367" s="6">
        <f t="shared" si="10"/>
        <v>29.579580484566875</v>
      </c>
      <c r="I367" s="7">
        <f t="shared" si="11"/>
        <v>2121767.2400000002</v>
      </c>
    </row>
    <row r="368" spans="1:9" ht="36" outlineLevel="4" x14ac:dyDescent="0.2">
      <c r="A368" s="3" t="s">
        <v>122</v>
      </c>
      <c r="B368" s="4" t="s">
        <v>142</v>
      </c>
      <c r="C368" s="4" t="s">
        <v>266</v>
      </c>
      <c r="D368" s="4" t="s">
        <v>123</v>
      </c>
      <c r="E368" s="4" t="s">
        <v>0</v>
      </c>
      <c r="F368" s="5">
        <v>3013000</v>
      </c>
      <c r="G368" s="5">
        <v>891232.76</v>
      </c>
      <c r="H368" s="6">
        <f t="shared" si="10"/>
        <v>29.579580484566875</v>
      </c>
      <c r="I368" s="7">
        <f t="shared" si="11"/>
        <v>2121767.2400000002</v>
      </c>
    </row>
    <row r="369" spans="1:9" ht="24" outlineLevel="5" x14ac:dyDescent="0.2">
      <c r="A369" s="8" t="s">
        <v>124</v>
      </c>
      <c r="B369" s="9" t="s">
        <v>142</v>
      </c>
      <c r="C369" s="9" t="s">
        <v>266</v>
      </c>
      <c r="D369" s="9" t="s">
        <v>123</v>
      </c>
      <c r="E369" s="9" t="s">
        <v>125</v>
      </c>
      <c r="F369" s="10">
        <v>2968473</v>
      </c>
      <c r="G369" s="10">
        <v>878061.83</v>
      </c>
      <c r="H369" s="6">
        <f t="shared" si="10"/>
        <v>29.579579467288397</v>
      </c>
      <c r="I369" s="7">
        <f t="shared" si="11"/>
        <v>2090411.17</v>
      </c>
    </row>
    <row r="370" spans="1:9" ht="24" outlineLevel="5" x14ac:dyDescent="0.2">
      <c r="A370" s="8" t="s">
        <v>267</v>
      </c>
      <c r="B370" s="9" t="s">
        <v>142</v>
      </c>
      <c r="C370" s="9" t="s">
        <v>266</v>
      </c>
      <c r="D370" s="9" t="s">
        <v>123</v>
      </c>
      <c r="E370" s="9" t="s">
        <v>268</v>
      </c>
      <c r="F370" s="10">
        <v>44527</v>
      </c>
      <c r="G370" s="10">
        <v>13170.93</v>
      </c>
      <c r="H370" s="6">
        <f t="shared" si="10"/>
        <v>29.579648303276663</v>
      </c>
      <c r="I370" s="7">
        <f t="shared" si="11"/>
        <v>31356.07</v>
      </c>
    </row>
    <row r="371" spans="1:9" ht="12" outlineLevel="2" x14ac:dyDescent="0.2">
      <c r="A371" s="3" t="s">
        <v>269</v>
      </c>
      <c r="B371" s="4" t="s">
        <v>142</v>
      </c>
      <c r="C371" s="4" t="s">
        <v>270</v>
      </c>
      <c r="D371" s="4" t="s">
        <v>0</v>
      </c>
      <c r="E371" s="4" t="s">
        <v>0</v>
      </c>
      <c r="F371" s="5">
        <v>28381170</v>
      </c>
      <c r="G371" s="5">
        <v>5611107.4000000004</v>
      </c>
      <c r="H371" s="6">
        <f t="shared" si="10"/>
        <v>19.770528840072483</v>
      </c>
      <c r="I371" s="7">
        <f t="shared" si="11"/>
        <v>22770062.600000001</v>
      </c>
    </row>
    <row r="372" spans="1:9" ht="24" outlineLevel="3" x14ac:dyDescent="0.2">
      <c r="A372" s="3" t="s">
        <v>271</v>
      </c>
      <c r="B372" s="4" t="s">
        <v>142</v>
      </c>
      <c r="C372" s="4" t="s">
        <v>270</v>
      </c>
      <c r="D372" s="4" t="s">
        <v>272</v>
      </c>
      <c r="E372" s="4" t="s">
        <v>0</v>
      </c>
      <c r="F372" s="5">
        <v>28381170</v>
      </c>
      <c r="G372" s="5">
        <v>5611107.4000000004</v>
      </c>
      <c r="H372" s="6">
        <f t="shared" si="10"/>
        <v>19.770528840072483</v>
      </c>
      <c r="I372" s="7">
        <f t="shared" si="11"/>
        <v>22770062.600000001</v>
      </c>
    </row>
    <row r="373" spans="1:9" ht="24" outlineLevel="4" x14ac:dyDescent="0.2">
      <c r="A373" s="3" t="s">
        <v>59</v>
      </c>
      <c r="B373" s="4" t="s">
        <v>142</v>
      </c>
      <c r="C373" s="4" t="s">
        <v>270</v>
      </c>
      <c r="D373" s="4" t="s">
        <v>273</v>
      </c>
      <c r="E373" s="4" t="s">
        <v>0</v>
      </c>
      <c r="F373" s="5">
        <v>12265670</v>
      </c>
      <c r="G373" s="5">
        <v>2965920</v>
      </c>
      <c r="H373" s="6">
        <f t="shared" si="10"/>
        <v>24.180660330825791</v>
      </c>
      <c r="I373" s="7">
        <f t="shared" si="11"/>
        <v>9299750</v>
      </c>
    </row>
    <row r="374" spans="1:9" ht="36" outlineLevel="5" x14ac:dyDescent="0.2">
      <c r="A374" s="8" t="s">
        <v>61</v>
      </c>
      <c r="B374" s="9" t="s">
        <v>142</v>
      </c>
      <c r="C374" s="9" t="s">
        <v>270</v>
      </c>
      <c r="D374" s="9" t="s">
        <v>274</v>
      </c>
      <c r="E374" s="9" t="s">
        <v>63</v>
      </c>
      <c r="F374" s="10">
        <v>12265670</v>
      </c>
      <c r="G374" s="10">
        <v>2965920</v>
      </c>
      <c r="H374" s="6">
        <f t="shared" si="10"/>
        <v>24.180660330825791</v>
      </c>
      <c r="I374" s="7">
        <f t="shared" si="11"/>
        <v>9299750</v>
      </c>
    </row>
    <row r="375" spans="1:9" ht="24" outlineLevel="4" x14ac:dyDescent="0.2">
      <c r="A375" s="3" t="s">
        <v>93</v>
      </c>
      <c r="B375" s="4" t="s">
        <v>142</v>
      </c>
      <c r="C375" s="4" t="s">
        <v>270</v>
      </c>
      <c r="D375" s="4" t="s">
        <v>275</v>
      </c>
      <c r="E375" s="4" t="s">
        <v>0</v>
      </c>
      <c r="F375" s="5">
        <v>16115500</v>
      </c>
      <c r="G375" s="5">
        <v>2645187.4</v>
      </c>
      <c r="H375" s="6">
        <f t="shared" si="10"/>
        <v>16.413933169929571</v>
      </c>
      <c r="I375" s="7">
        <f t="shared" si="11"/>
        <v>13470312.6</v>
      </c>
    </row>
    <row r="376" spans="1:9" ht="24" outlineLevel="5" x14ac:dyDescent="0.2">
      <c r="A376" s="8" t="s">
        <v>26</v>
      </c>
      <c r="B376" s="9" t="s">
        <v>142</v>
      </c>
      <c r="C376" s="9" t="s">
        <v>270</v>
      </c>
      <c r="D376" s="9" t="s">
        <v>275</v>
      </c>
      <c r="E376" s="9" t="s">
        <v>27</v>
      </c>
      <c r="F376" s="10">
        <v>40000</v>
      </c>
      <c r="G376" s="10">
        <v>0</v>
      </c>
      <c r="H376" s="6">
        <f t="shared" si="10"/>
        <v>0</v>
      </c>
      <c r="I376" s="7">
        <f t="shared" si="11"/>
        <v>40000</v>
      </c>
    </row>
    <row r="377" spans="1:9" ht="24" outlineLevel="5" x14ac:dyDescent="0.2">
      <c r="A377" s="8" t="s">
        <v>95</v>
      </c>
      <c r="B377" s="9" t="s">
        <v>142</v>
      </c>
      <c r="C377" s="9" t="s">
        <v>270</v>
      </c>
      <c r="D377" s="9" t="s">
        <v>276</v>
      </c>
      <c r="E377" s="9" t="s">
        <v>96</v>
      </c>
      <c r="F377" s="10">
        <v>12668130</v>
      </c>
      <c r="G377" s="10">
        <v>1988110.57</v>
      </c>
      <c r="H377" s="6">
        <f t="shared" si="10"/>
        <v>15.693796716642472</v>
      </c>
      <c r="I377" s="7">
        <f t="shared" si="11"/>
        <v>10680019.43</v>
      </c>
    </row>
    <row r="378" spans="1:9" ht="24" outlineLevel="5" x14ac:dyDescent="0.2">
      <c r="A378" s="8" t="s">
        <v>97</v>
      </c>
      <c r="B378" s="9" t="s">
        <v>142</v>
      </c>
      <c r="C378" s="9" t="s">
        <v>270</v>
      </c>
      <c r="D378" s="9" t="s">
        <v>276</v>
      </c>
      <c r="E378" s="9" t="s">
        <v>98</v>
      </c>
      <c r="F378" s="10">
        <v>1000</v>
      </c>
      <c r="G378" s="10">
        <v>0</v>
      </c>
      <c r="H378" s="6">
        <f t="shared" si="10"/>
        <v>0</v>
      </c>
      <c r="I378" s="7">
        <f t="shared" si="11"/>
        <v>1000</v>
      </c>
    </row>
    <row r="379" spans="1:9" ht="24" outlineLevel="5" x14ac:dyDescent="0.2">
      <c r="A379" s="8" t="s">
        <v>24</v>
      </c>
      <c r="B379" s="9" t="s">
        <v>142</v>
      </c>
      <c r="C379" s="9" t="s">
        <v>270</v>
      </c>
      <c r="D379" s="9" t="s">
        <v>276</v>
      </c>
      <c r="E379" s="9" t="s">
        <v>25</v>
      </c>
      <c r="F379" s="10">
        <v>70000</v>
      </c>
      <c r="G379" s="10">
        <v>11136.12</v>
      </c>
      <c r="H379" s="6">
        <f t="shared" si="10"/>
        <v>15.908742857142858</v>
      </c>
      <c r="I379" s="7">
        <f t="shared" si="11"/>
        <v>58863.88</v>
      </c>
    </row>
    <row r="380" spans="1:9" ht="24" outlineLevel="5" x14ac:dyDescent="0.2">
      <c r="A380" s="8" t="s">
        <v>26</v>
      </c>
      <c r="B380" s="9" t="s">
        <v>142</v>
      </c>
      <c r="C380" s="9" t="s">
        <v>270</v>
      </c>
      <c r="D380" s="9" t="s">
        <v>276</v>
      </c>
      <c r="E380" s="9" t="s">
        <v>27</v>
      </c>
      <c r="F380" s="10">
        <v>3053290</v>
      </c>
      <c r="G380" s="10">
        <v>582263.71</v>
      </c>
      <c r="H380" s="6">
        <f t="shared" si="10"/>
        <v>19.070042806284366</v>
      </c>
      <c r="I380" s="7">
        <f t="shared" si="11"/>
        <v>2471026.29</v>
      </c>
    </row>
    <row r="381" spans="1:9" ht="24" outlineLevel="5" x14ac:dyDescent="0.2">
      <c r="A381" s="8" t="s">
        <v>37</v>
      </c>
      <c r="B381" s="9" t="s">
        <v>142</v>
      </c>
      <c r="C381" s="9" t="s">
        <v>270</v>
      </c>
      <c r="D381" s="9" t="s">
        <v>276</v>
      </c>
      <c r="E381" s="9" t="s">
        <v>38</v>
      </c>
      <c r="F381" s="10">
        <v>254580</v>
      </c>
      <c r="G381" s="10">
        <v>48946</v>
      </c>
      <c r="H381" s="6">
        <f t="shared" si="10"/>
        <v>19.226176447482128</v>
      </c>
      <c r="I381" s="7">
        <f t="shared" si="11"/>
        <v>205634</v>
      </c>
    </row>
    <row r="382" spans="1:9" ht="24" outlineLevel="5" x14ac:dyDescent="0.2">
      <c r="A382" s="8" t="s">
        <v>32</v>
      </c>
      <c r="B382" s="9" t="s">
        <v>142</v>
      </c>
      <c r="C382" s="9" t="s">
        <v>270</v>
      </c>
      <c r="D382" s="9" t="s">
        <v>276</v>
      </c>
      <c r="E382" s="9" t="s">
        <v>33</v>
      </c>
      <c r="F382" s="10">
        <v>28500</v>
      </c>
      <c r="G382" s="10">
        <v>14731</v>
      </c>
      <c r="H382" s="6">
        <f t="shared" si="10"/>
        <v>51.687719298245618</v>
      </c>
      <c r="I382" s="7">
        <f t="shared" si="11"/>
        <v>13769</v>
      </c>
    </row>
    <row r="383" spans="1:9" ht="12" outlineLevel="2" x14ac:dyDescent="0.2">
      <c r="A383" s="3" t="s">
        <v>120</v>
      </c>
      <c r="B383" s="4" t="s">
        <v>142</v>
      </c>
      <c r="C383" s="4" t="s">
        <v>121</v>
      </c>
      <c r="D383" s="4" t="s">
        <v>0</v>
      </c>
      <c r="E383" s="4" t="s">
        <v>0</v>
      </c>
      <c r="F383" s="5">
        <v>348224050</v>
      </c>
      <c r="G383" s="5">
        <v>92902390.590000004</v>
      </c>
      <c r="H383" s="6">
        <f t="shared" si="10"/>
        <v>26.678912783307183</v>
      </c>
      <c r="I383" s="7">
        <f t="shared" si="11"/>
        <v>255321659.41</v>
      </c>
    </row>
    <row r="384" spans="1:9" ht="24" outlineLevel="3" x14ac:dyDescent="0.2">
      <c r="A384" s="3" t="s">
        <v>136</v>
      </c>
      <c r="B384" s="4" t="s">
        <v>142</v>
      </c>
      <c r="C384" s="4" t="s">
        <v>121</v>
      </c>
      <c r="D384" s="4" t="s">
        <v>137</v>
      </c>
      <c r="E384" s="4" t="s">
        <v>0</v>
      </c>
      <c r="F384" s="5">
        <v>191997600</v>
      </c>
      <c r="G384" s="5">
        <v>53059394.920000002</v>
      </c>
      <c r="H384" s="6">
        <f t="shared" si="10"/>
        <v>27.635446963920383</v>
      </c>
      <c r="I384" s="7">
        <f t="shared" si="11"/>
        <v>138938205.07999998</v>
      </c>
    </row>
    <row r="385" spans="1:9" ht="24" outlineLevel="4" x14ac:dyDescent="0.2">
      <c r="A385" s="3" t="s">
        <v>277</v>
      </c>
      <c r="B385" s="4" t="s">
        <v>142</v>
      </c>
      <c r="C385" s="4" t="s">
        <v>121</v>
      </c>
      <c r="D385" s="4" t="s">
        <v>278</v>
      </c>
      <c r="E385" s="4" t="s">
        <v>0</v>
      </c>
      <c r="F385" s="5">
        <v>60765100</v>
      </c>
      <c r="G385" s="5">
        <v>25559205.02</v>
      </c>
      <c r="H385" s="6">
        <f t="shared" si="10"/>
        <v>42.062310470977579</v>
      </c>
      <c r="I385" s="7">
        <f t="shared" si="11"/>
        <v>35205894.980000004</v>
      </c>
    </row>
    <row r="386" spans="1:9" ht="24" outlineLevel="5" x14ac:dyDescent="0.2">
      <c r="A386" s="8" t="s">
        <v>28</v>
      </c>
      <c r="B386" s="9" t="s">
        <v>142</v>
      </c>
      <c r="C386" s="9" t="s">
        <v>121</v>
      </c>
      <c r="D386" s="9" t="s">
        <v>278</v>
      </c>
      <c r="E386" s="9" t="s">
        <v>29</v>
      </c>
      <c r="F386" s="10">
        <v>59867000</v>
      </c>
      <c r="G386" s="10">
        <v>25175297.91</v>
      </c>
      <c r="H386" s="6">
        <f t="shared" si="10"/>
        <v>42.052045216897454</v>
      </c>
      <c r="I386" s="7">
        <f t="shared" si="11"/>
        <v>34691702.090000004</v>
      </c>
    </row>
    <row r="387" spans="1:9" ht="24" outlineLevel="5" x14ac:dyDescent="0.2">
      <c r="A387" s="8" t="s">
        <v>267</v>
      </c>
      <c r="B387" s="9" t="s">
        <v>142</v>
      </c>
      <c r="C387" s="9" t="s">
        <v>121</v>
      </c>
      <c r="D387" s="9" t="s">
        <v>278</v>
      </c>
      <c r="E387" s="9" t="s">
        <v>268</v>
      </c>
      <c r="F387" s="10">
        <v>898100</v>
      </c>
      <c r="G387" s="10">
        <v>383907.11</v>
      </c>
      <c r="H387" s="6">
        <f t="shared" si="10"/>
        <v>42.74658835319007</v>
      </c>
      <c r="I387" s="7">
        <f t="shared" si="11"/>
        <v>514192.89</v>
      </c>
    </row>
    <row r="388" spans="1:9" ht="24" outlineLevel="4" x14ac:dyDescent="0.2">
      <c r="A388" s="3" t="s">
        <v>279</v>
      </c>
      <c r="B388" s="4" t="s">
        <v>142</v>
      </c>
      <c r="C388" s="4" t="s">
        <v>121</v>
      </c>
      <c r="D388" s="4" t="s">
        <v>280</v>
      </c>
      <c r="E388" s="4" t="s">
        <v>0</v>
      </c>
      <c r="F388" s="5">
        <v>80494100</v>
      </c>
      <c r="G388" s="5">
        <v>14717018.83</v>
      </c>
      <c r="H388" s="6">
        <f t="shared" si="10"/>
        <v>18.283350990942193</v>
      </c>
      <c r="I388" s="7">
        <f t="shared" si="11"/>
        <v>65777081.170000002</v>
      </c>
    </row>
    <row r="389" spans="1:9" ht="24" outlineLevel="5" x14ac:dyDescent="0.2">
      <c r="A389" s="8" t="s">
        <v>28</v>
      </c>
      <c r="B389" s="9" t="s">
        <v>142</v>
      </c>
      <c r="C389" s="9" t="s">
        <v>121</v>
      </c>
      <c r="D389" s="9" t="s">
        <v>281</v>
      </c>
      <c r="E389" s="9" t="s">
        <v>29</v>
      </c>
      <c r="F389" s="10">
        <v>79222000</v>
      </c>
      <c r="G389" s="10">
        <v>14511326.060000001</v>
      </c>
      <c r="H389" s="6">
        <f t="shared" si="10"/>
        <v>18.317293251874482</v>
      </c>
      <c r="I389" s="7">
        <f t="shared" si="11"/>
        <v>64710673.939999998</v>
      </c>
    </row>
    <row r="390" spans="1:9" ht="24" outlineLevel="5" x14ac:dyDescent="0.2">
      <c r="A390" s="8" t="s">
        <v>267</v>
      </c>
      <c r="B390" s="9" t="s">
        <v>142</v>
      </c>
      <c r="C390" s="9" t="s">
        <v>121</v>
      </c>
      <c r="D390" s="9" t="s">
        <v>281</v>
      </c>
      <c r="E390" s="9" t="s">
        <v>268</v>
      </c>
      <c r="F390" s="10">
        <v>1200000</v>
      </c>
      <c r="G390" s="10">
        <v>205391.31</v>
      </c>
      <c r="H390" s="6">
        <f t="shared" si="10"/>
        <v>17.115942499999999</v>
      </c>
      <c r="I390" s="7">
        <f t="shared" si="11"/>
        <v>994608.69</v>
      </c>
    </row>
    <row r="391" spans="1:9" ht="24" outlineLevel="5" x14ac:dyDescent="0.2">
      <c r="A391" s="8" t="s">
        <v>28</v>
      </c>
      <c r="B391" s="9" t="s">
        <v>142</v>
      </c>
      <c r="C391" s="9" t="s">
        <v>121</v>
      </c>
      <c r="D391" s="9" t="s">
        <v>282</v>
      </c>
      <c r="E391" s="9" t="s">
        <v>29</v>
      </c>
      <c r="F391" s="10">
        <v>71000</v>
      </c>
      <c r="G391" s="10">
        <v>297</v>
      </c>
      <c r="H391" s="6">
        <f t="shared" ref="H391:H454" si="12">G391/F391*100</f>
        <v>0.41830985915492963</v>
      </c>
      <c r="I391" s="7">
        <f t="shared" ref="I391:I454" si="13">F391-G391</f>
        <v>70703</v>
      </c>
    </row>
    <row r="392" spans="1:9" ht="24" outlineLevel="5" x14ac:dyDescent="0.2">
      <c r="A392" s="8" t="s">
        <v>267</v>
      </c>
      <c r="B392" s="9" t="s">
        <v>142</v>
      </c>
      <c r="C392" s="9" t="s">
        <v>121</v>
      </c>
      <c r="D392" s="9" t="s">
        <v>282</v>
      </c>
      <c r="E392" s="9" t="s">
        <v>268</v>
      </c>
      <c r="F392" s="10">
        <v>1100</v>
      </c>
      <c r="G392" s="10">
        <v>4.46</v>
      </c>
      <c r="H392" s="6">
        <f t="shared" si="12"/>
        <v>0.40545454545454546</v>
      </c>
      <c r="I392" s="7">
        <f t="shared" si="13"/>
        <v>1095.54</v>
      </c>
    </row>
    <row r="393" spans="1:9" ht="48" outlineLevel="4" x14ac:dyDescent="0.2">
      <c r="A393" s="3" t="s">
        <v>283</v>
      </c>
      <c r="B393" s="4" t="s">
        <v>142</v>
      </c>
      <c r="C393" s="4" t="s">
        <v>121</v>
      </c>
      <c r="D393" s="4" t="s">
        <v>284</v>
      </c>
      <c r="E393" s="4" t="s">
        <v>0</v>
      </c>
      <c r="F393" s="5">
        <v>50738400</v>
      </c>
      <c r="G393" s="5">
        <v>12783171.07</v>
      </c>
      <c r="H393" s="6">
        <f t="shared" si="12"/>
        <v>25.19427311464295</v>
      </c>
      <c r="I393" s="7">
        <f t="shared" si="13"/>
        <v>37955228.93</v>
      </c>
    </row>
    <row r="394" spans="1:9" ht="24" outlineLevel="5" x14ac:dyDescent="0.2">
      <c r="A394" s="8" t="s">
        <v>28</v>
      </c>
      <c r="B394" s="9" t="s">
        <v>142</v>
      </c>
      <c r="C394" s="9" t="s">
        <v>121</v>
      </c>
      <c r="D394" s="9" t="s">
        <v>285</v>
      </c>
      <c r="E394" s="9" t="s">
        <v>29</v>
      </c>
      <c r="F394" s="10">
        <v>50738400</v>
      </c>
      <c r="G394" s="10">
        <v>12783171.07</v>
      </c>
      <c r="H394" s="6">
        <f t="shared" si="12"/>
        <v>25.19427311464295</v>
      </c>
      <c r="I394" s="7">
        <f t="shared" si="13"/>
        <v>37955228.93</v>
      </c>
    </row>
    <row r="395" spans="1:9" ht="24" outlineLevel="3" x14ac:dyDescent="0.2">
      <c r="A395" s="3" t="s">
        <v>286</v>
      </c>
      <c r="B395" s="4" t="s">
        <v>142</v>
      </c>
      <c r="C395" s="4" t="s">
        <v>121</v>
      </c>
      <c r="D395" s="4" t="s">
        <v>287</v>
      </c>
      <c r="E395" s="4" t="s">
        <v>0</v>
      </c>
      <c r="F395" s="5">
        <v>152715000</v>
      </c>
      <c r="G395" s="5">
        <v>39089551.920000002</v>
      </c>
      <c r="H395" s="6">
        <f t="shared" si="12"/>
        <v>25.596406325508305</v>
      </c>
      <c r="I395" s="7">
        <f t="shared" si="13"/>
        <v>113625448.08</v>
      </c>
    </row>
    <row r="396" spans="1:9" ht="36" outlineLevel="4" x14ac:dyDescent="0.2">
      <c r="A396" s="3" t="s">
        <v>288</v>
      </c>
      <c r="B396" s="4" t="s">
        <v>142</v>
      </c>
      <c r="C396" s="4" t="s">
        <v>121</v>
      </c>
      <c r="D396" s="4" t="s">
        <v>289</v>
      </c>
      <c r="E396" s="4" t="s">
        <v>0</v>
      </c>
      <c r="F396" s="5">
        <v>4198600</v>
      </c>
      <c r="G396" s="5">
        <v>0</v>
      </c>
      <c r="H396" s="6">
        <f t="shared" si="12"/>
        <v>0</v>
      </c>
      <c r="I396" s="7">
        <f t="shared" si="13"/>
        <v>4198600</v>
      </c>
    </row>
    <row r="397" spans="1:9" ht="24" outlineLevel="5" x14ac:dyDescent="0.2">
      <c r="A397" s="8" t="s">
        <v>28</v>
      </c>
      <c r="B397" s="9" t="s">
        <v>142</v>
      </c>
      <c r="C397" s="9" t="s">
        <v>121</v>
      </c>
      <c r="D397" s="9" t="s">
        <v>289</v>
      </c>
      <c r="E397" s="9" t="s">
        <v>29</v>
      </c>
      <c r="F397" s="10">
        <v>4136000</v>
      </c>
      <c r="G397" s="10">
        <v>0</v>
      </c>
      <c r="H397" s="6">
        <f t="shared" si="12"/>
        <v>0</v>
      </c>
      <c r="I397" s="7">
        <f t="shared" si="13"/>
        <v>4136000</v>
      </c>
    </row>
    <row r="398" spans="1:9" ht="24" outlineLevel="5" x14ac:dyDescent="0.2">
      <c r="A398" s="8" t="s">
        <v>267</v>
      </c>
      <c r="B398" s="9" t="s">
        <v>142</v>
      </c>
      <c r="C398" s="9" t="s">
        <v>121</v>
      </c>
      <c r="D398" s="9" t="s">
        <v>289</v>
      </c>
      <c r="E398" s="9" t="s">
        <v>268</v>
      </c>
      <c r="F398" s="10">
        <v>62600</v>
      </c>
      <c r="G398" s="10">
        <v>0</v>
      </c>
      <c r="H398" s="6">
        <f t="shared" si="12"/>
        <v>0</v>
      </c>
      <c r="I398" s="7">
        <f t="shared" si="13"/>
        <v>62600</v>
      </c>
    </row>
    <row r="399" spans="1:9" ht="24" outlineLevel="4" x14ac:dyDescent="0.2">
      <c r="A399" s="3" t="s">
        <v>290</v>
      </c>
      <c r="B399" s="4" t="s">
        <v>142</v>
      </c>
      <c r="C399" s="4" t="s">
        <v>121</v>
      </c>
      <c r="D399" s="4" t="s">
        <v>291</v>
      </c>
      <c r="E399" s="4" t="s">
        <v>0</v>
      </c>
      <c r="F399" s="5">
        <v>27655400</v>
      </c>
      <c r="G399" s="5">
        <v>4217912.71</v>
      </c>
      <c r="H399" s="6">
        <f t="shared" si="12"/>
        <v>15.251678551024392</v>
      </c>
      <c r="I399" s="7">
        <f t="shared" si="13"/>
        <v>23437487.289999999</v>
      </c>
    </row>
    <row r="400" spans="1:9" ht="24" outlineLevel="5" x14ac:dyDescent="0.2">
      <c r="A400" s="8" t="s">
        <v>28</v>
      </c>
      <c r="B400" s="9" t="s">
        <v>142</v>
      </c>
      <c r="C400" s="9" t="s">
        <v>121</v>
      </c>
      <c r="D400" s="9" t="s">
        <v>291</v>
      </c>
      <c r="E400" s="9" t="s">
        <v>29</v>
      </c>
      <c r="F400" s="10">
        <v>27246000</v>
      </c>
      <c r="G400" s="10">
        <v>4155579</v>
      </c>
      <c r="H400" s="6">
        <f t="shared" si="12"/>
        <v>15.252070028628056</v>
      </c>
      <c r="I400" s="7">
        <f t="shared" si="13"/>
        <v>23090421</v>
      </c>
    </row>
    <row r="401" spans="1:9" ht="24" outlineLevel="5" x14ac:dyDescent="0.2">
      <c r="A401" s="8" t="s">
        <v>267</v>
      </c>
      <c r="B401" s="9" t="s">
        <v>142</v>
      </c>
      <c r="C401" s="9" t="s">
        <v>121</v>
      </c>
      <c r="D401" s="9" t="s">
        <v>291</v>
      </c>
      <c r="E401" s="9" t="s">
        <v>268</v>
      </c>
      <c r="F401" s="10">
        <v>409400</v>
      </c>
      <c r="G401" s="10">
        <v>62333.71</v>
      </c>
      <c r="H401" s="6">
        <f t="shared" si="12"/>
        <v>15.225625305324867</v>
      </c>
      <c r="I401" s="7">
        <f t="shared" si="13"/>
        <v>347066.29</v>
      </c>
    </row>
    <row r="402" spans="1:9" ht="24" outlineLevel="4" x14ac:dyDescent="0.2">
      <c r="A402" s="3" t="s">
        <v>292</v>
      </c>
      <c r="B402" s="4" t="s">
        <v>142</v>
      </c>
      <c r="C402" s="4" t="s">
        <v>121</v>
      </c>
      <c r="D402" s="4" t="s">
        <v>293</v>
      </c>
      <c r="E402" s="4" t="s">
        <v>0</v>
      </c>
      <c r="F402" s="5">
        <v>20516300</v>
      </c>
      <c r="G402" s="5">
        <v>4965939.93</v>
      </c>
      <c r="H402" s="6">
        <f t="shared" si="12"/>
        <v>24.204851410829438</v>
      </c>
      <c r="I402" s="7">
        <f t="shared" si="13"/>
        <v>15550360.07</v>
      </c>
    </row>
    <row r="403" spans="1:9" ht="24" outlineLevel="5" x14ac:dyDescent="0.2">
      <c r="A403" s="8" t="s">
        <v>28</v>
      </c>
      <c r="B403" s="9" t="s">
        <v>142</v>
      </c>
      <c r="C403" s="9" t="s">
        <v>121</v>
      </c>
      <c r="D403" s="9" t="s">
        <v>293</v>
      </c>
      <c r="E403" s="9" t="s">
        <v>29</v>
      </c>
      <c r="F403" s="10">
        <v>20186000</v>
      </c>
      <c r="G403" s="10">
        <v>4889230</v>
      </c>
      <c r="H403" s="6">
        <f t="shared" si="12"/>
        <v>24.220895670266522</v>
      </c>
      <c r="I403" s="7">
        <f t="shared" si="13"/>
        <v>15296770</v>
      </c>
    </row>
    <row r="404" spans="1:9" ht="24" outlineLevel="5" x14ac:dyDescent="0.2">
      <c r="A404" s="8" t="s">
        <v>267</v>
      </c>
      <c r="B404" s="9" t="s">
        <v>142</v>
      </c>
      <c r="C404" s="9" t="s">
        <v>121</v>
      </c>
      <c r="D404" s="9" t="s">
        <v>293</v>
      </c>
      <c r="E404" s="9" t="s">
        <v>268</v>
      </c>
      <c r="F404" s="10">
        <v>330300</v>
      </c>
      <c r="G404" s="10">
        <v>76709.929999999993</v>
      </c>
      <c r="H404" s="6">
        <f t="shared" si="12"/>
        <v>23.22432031486527</v>
      </c>
      <c r="I404" s="7">
        <f t="shared" si="13"/>
        <v>253590.07</v>
      </c>
    </row>
    <row r="405" spans="1:9" ht="36" outlineLevel="4" x14ac:dyDescent="0.2">
      <c r="A405" s="3" t="s">
        <v>294</v>
      </c>
      <c r="B405" s="4" t="s">
        <v>142</v>
      </c>
      <c r="C405" s="4" t="s">
        <v>121</v>
      </c>
      <c r="D405" s="4" t="s">
        <v>295</v>
      </c>
      <c r="E405" s="4" t="s">
        <v>0</v>
      </c>
      <c r="F405" s="5">
        <v>49337100</v>
      </c>
      <c r="G405" s="5">
        <v>16828167.710000001</v>
      </c>
      <c r="H405" s="6">
        <f t="shared" si="12"/>
        <v>34.108546529893331</v>
      </c>
      <c r="I405" s="7">
        <f t="shared" si="13"/>
        <v>32508932.289999999</v>
      </c>
    </row>
    <row r="406" spans="1:9" ht="24" outlineLevel="5" x14ac:dyDescent="0.2">
      <c r="A406" s="8" t="s">
        <v>28</v>
      </c>
      <c r="B406" s="9" t="s">
        <v>142</v>
      </c>
      <c r="C406" s="9" t="s">
        <v>121</v>
      </c>
      <c r="D406" s="9" t="s">
        <v>295</v>
      </c>
      <c r="E406" s="9" t="s">
        <v>29</v>
      </c>
      <c r="F406" s="10">
        <v>48607000</v>
      </c>
      <c r="G406" s="10">
        <v>16594084.18</v>
      </c>
      <c r="H406" s="6">
        <f t="shared" si="12"/>
        <v>34.139288950151212</v>
      </c>
      <c r="I406" s="7">
        <f t="shared" si="13"/>
        <v>32012915.82</v>
      </c>
    </row>
    <row r="407" spans="1:9" ht="24" outlineLevel="5" x14ac:dyDescent="0.2">
      <c r="A407" s="8" t="s">
        <v>267</v>
      </c>
      <c r="B407" s="9" t="s">
        <v>142</v>
      </c>
      <c r="C407" s="9" t="s">
        <v>121</v>
      </c>
      <c r="D407" s="9" t="s">
        <v>295</v>
      </c>
      <c r="E407" s="9" t="s">
        <v>268</v>
      </c>
      <c r="F407" s="10">
        <v>730100</v>
      </c>
      <c r="G407" s="10">
        <v>234083.53</v>
      </c>
      <c r="H407" s="6">
        <f t="shared" si="12"/>
        <v>32.061844952746199</v>
      </c>
      <c r="I407" s="7">
        <f t="shared" si="13"/>
        <v>496016.47</v>
      </c>
    </row>
    <row r="408" spans="1:9" ht="36" outlineLevel="4" x14ac:dyDescent="0.2">
      <c r="A408" s="3" t="s">
        <v>296</v>
      </c>
      <c r="B408" s="4" t="s">
        <v>142</v>
      </c>
      <c r="C408" s="4" t="s">
        <v>121</v>
      </c>
      <c r="D408" s="4" t="s">
        <v>297</v>
      </c>
      <c r="E408" s="4" t="s">
        <v>0</v>
      </c>
      <c r="F408" s="5">
        <v>678600</v>
      </c>
      <c r="G408" s="5">
        <v>193752.03</v>
      </c>
      <c r="H408" s="6">
        <f t="shared" si="12"/>
        <v>28.551728558797524</v>
      </c>
      <c r="I408" s="7">
        <f t="shared" si="13"/>
        <v>484847.97</v>
      </c>
    </row>
    <row r="409" spans="1:9" ht="24" outlineLevel="5" x14ac:dyDescent="0.2">
      <c r="A409" s="8" t="s">
        <v>28</v>
      </c>
      <c r="B409" s="9" t="s">
        <v>142</v>
      </c>
      <c r="C409" s="9" t="s">
        <v>121</v>
      </c>
      <c r="D409" s="9" t="s">
        <v>297</v>
      </c>
      <c r="E409" s="9" t="s">
        <v>29</v>
      </c>
      <c r="F409" s="10">
        <v>668000</v>
      </c>
      <c r="G409" s="10">
        <v>190790</v>
      </c>
      <c r="H409" s="6">
        <f t="shared" si="12"/>
        <v>28.561377245508986</v>
      </c>
      <c r="I409" s="7">
        <f t="shared" si="13"/>
        <v>477210</v>
      </c>
    </row>
    <row r="410" spans="1:9" ht="24" outlineLevel="5" x14ac:dyDescent="0.2">
      <c r="A410" s="8" t="s">
        <v>267</v>
      </c>
      <c r="B410" s="9" t="s">
        <v>142</v>
      </c>
      <c r="C410" s="9" t="s">
        <v>121</v>
      </c>
      <c r="D410" s="9" t="s">
        <v>297</v>
      </c>
      <c r="E410" s="9" t="s">
        <v>268</v>
      </c>
      <c r="F410" s="10">
        <v>10600</v>
      </c>
      <c r="G410" s="10">
        <v>2962.03</v>
      </c>
      <c r="H410" s="6">
        <f t="shared" si="12"/>
        <v>27.943679245283022</v>
      </c>
      <c r="I410" s="7">
        <f t="shared" si="13"/>
        <v>7637.9699999999993</v>
      </c>
    </row>
    <row r="411" spans="1:9" ht="36" outlineLevel="4" x14ac:dyDescent="0.2">
      <c r="A411" s="3" t="s">
        <v>298</v>
      </c>
      <c r="B411" s="4" t="s">
        <v>142</v>
      </c>
      <c r="C411" s="4" t="s">
        <v>121</v>
      </c>
      <c r="D411" s="4" t="s">
        <v>299</v>
      </c>
      <c r="E411" s="4" t="s">
        <v>0</v>
      </c>
      <c r="F411" s="5">
        <v>2676500</v>
      </c>
      <c r="G411" s="5">
        <v>966510.07999999996</v>
      </c>
      <c r="H411" s="6">
        <f t="shared" si="12"/>
        <v>36.110968802540626</v>
      </c>
      <c r="I411" s="7">
        <f t="shared" si="13"/>
        <v>1709989.92</v>
      </c>
    </row>
    <row r="412" spans="1:9" ht="24" outlineLevel="5" x14ac:dyDescent="0.2">
      <c r="A412" s="8" t="s">
        <v>28</v>
      </c>
      <c r="B412" s="9" t="s">
        <v>142</v>
      </c>
      <c r="C412" s="9" t="s">
        <v>121</v>
      </c>
      <c r="D412" s="9" t="s">
        <v>299</v>
      </c>
      <c r="E412" s="9" t="s">
        <v>29</v>
      </c>
      <c r="F412" s="10">
        <v>2636000</v>
      </c>
      <c r="G412" s="10">
        <v>953565.3</v>
      </c>
      <c r="H412" s="6">
        <f t="shared" si="12"/>
        <v>36.174707890743548</v>
      </c>
      <c r="I412" s="7">
        <f t="shared" si="13"/>
        <v>1682434.7</v>
      </c>
    </row>
    <row r="413" spans="1:9" ht="24" outlineLevel="5" x14ac:dyDescent="0.2">
      <c r="A413" s="8" t="s">
        <v>267</v>
      </c>
      <c r="B413" s="9" t="s">
        <v>142</v>
      </c>
      <c r="C413" s="9" t="s">
        <v>121</v>
      </c>
      <c r="D413" s="9" t="s">
        <v>299</v>
      </c>
      <c r="E413" s="9" t="s">
        <v>268</v>
      </c>
      <c r="F413" s="10">
        <v>40500</v>
      </c>
      <c r="G413" s="10">
        <v>12944.78</v>
      </c>
      <c r="H413" s="6">
        <f t="shared" si="12"/>
        <v>31.962419753086422</v>
      </c>
      <c r="I413" s="7">
        <f t="shared" si="13"/>
        <v>27555.22</v>
      </c>
    </row>
    <row r="414" spans="1:9" ht="24" outlineLevel="4" x14ac:dyDescent="0.2">
      <c r="A414" s="3" t="s">
        <v>300</v>
      </c>
      <c r="B414" s="4" t="s">
        <v>142</v>
      </c>
      <c r="C414" s="4" t="s">
        <v>121</v>
      </c>
      <c r="D414" s="4" t="s">
        <v>301</v>
      </c>
      <c r="E414" s="4" t="s">
        <v>0</v>
      </c>
      <c r="F414" s="5">
        <v>41490900</v>
      </c>
      <c r="G414" s="5">
        <v>10301378.060000001</v>
      </c>
      <c r="H414" s="6">
        <f t="shared" si="12"/>
        <v>24.828041956187985</v>
      </c>
      <c r="I414" s="7">
        <f t="shared" si="13"/>
        <v>31189521.939999998</v>
      </c>
    </row>
    <row r="415" spans="1:9" ht="24" outlineLevel="5" x14ac:dyDescent="0.2">
      <c r="A415" s="8" t="s">
        <v>28</v>
      </c>
      <c r="B415" s="9" t="s">
        <v>142</v>
      </c>
      <c r="C415" s="9" t="s">
        <v>121</v>
      </c>
      <c r="D415" s="9" t="s">
        <v>301</v>
      </c>
      <c r="E415" s="9" t="s">
        <v>29</v>
      </c>
      <c r="F415" s="10">
        <v>40877000</v>
      </c>
      <c r="G415" s="10">
        <v>10144340</v>
      </c>
      <c r="H415" s="6">
        <f t="shared" si="12"/>
        <v>24.816742911661816</v>
      </c>
      <c r="I415" s="7">
        <f t="shared" si="13"/>
        <v>30732660</v>
      </c>
    </row>
    <row r="416" spans="1:9" ht="24" outlineLevel="5" x14ac:dyDescent="0.2">
      <c r="A416" s="8" t="s">
        <v>267</v>
      </c>
      <c r="B416" s="9" t="s">
        <v>142</v>
      </c>
      <c r="C416" s="9" t="s">
        <v>121</v>
      </c>
      <c r="D416" s="9" t="s">
        <v>301</v>
      </c>
      <c r="E416" s="9" t="s">
        <v>268</v>
      </c>
      <c r="F416" s="10">
        <v>613900</v>
      </c>
      <c r="G416" s="10">
        <v>157038.06</v>
      </c>
      <c r="H416" s="6">
        <f t="shared" si="12"/>
        <v>25.580397458869523</v>
      </c>
      <c r="I416" s="7">
        <f t="shared" si="13"/>
        <v>456861.94</v>
      </c>
    </row>
    <row r="417" spans="1:9" ht="36" outlineLevel="4" x14ac:dyDescent="0.2">
      <c r="A417" s="3" t="s">
        <v>302</v>
      </c>
      <c r="B417" s="4" t="s">
        <v>142</v>
      </c>
      <c r="C417" s="4" t="s">
        <v>121</v>
      </c>
      <c r="D417" s="4" t="s">
        <v>303</v>
      </c>
      <c r="E417" s="4" t="s">
        <v>0</v>
      </c>
      <c r="F417" s="5">
        <v>493300</v>
      </c>
      <c r="G417" s="5">
        <v>105904.08</v>
      </c>
      <c r="H417" s="6">
        <f t="shared" si="12"/>
        <v>21.46849381714981</v>
      </c>
      <c r="I417" s="7">
        <f t="shared" si="13"/>
        <v>387395.92</v>
      </c>
    </row>
    <row r="418" spans="1:9" ht="24" outlineLevel="5" x14ac:dyDescent="0.2">
      <c r="A418" s="8" t="s">
        <v>28</v>
      </c>
      <c r="B418" s="9" t="s">
        <v>142</v>
      </c>
      <c r="C418" s="9" t="s">
        <v>121</v>
      </c>
      <c r="D418" s="9" t="s">
        <v>303</v>
      </c>
      <c r="E418" s="9" t="s">
        <v>29</v>
      </c>
      <c r="F418" s="10">
        <v>485400</v>
      </c>
      <c r="G418" s="10">
        <v>104547.08</v>
      </c>
      <c r="H418" s="6">
        <f t="shared" si="12"/>
        <v>21.538335393489906</v>
      </c>
      <c r="I418" s="7">
        <f t="shared" si="13"/>
        <v>380852.92</v>
      </c>
    </row>
    <row r="419" spans="1:9" ht="24" outlineLevel="5" x14ac:dyDescent="0.2">
      <c r="A419" s="8" t="s">
        <v>267</v>
      </c>
      <c r="B419" s="9" t="s">
        <v>142</v>
      </c>
      <c r="C419" s="9" t="s">
        <v>121</v>
      </c>
      <c r="D419" s="9" t="s">
        <v>303</v>
      </c>
      <c r="E419" s="9" t="s">
        <v>268</v>
      </c>
      <c r="F419" s="10">
        <v>7900</v>
      </c>
      <c r="G419" s="10">
        <v>1357</v>
      </c>
      <c r="H419" s="6">
        <f t="shared" si="12"/>
        <v>17.177215189873419</v>
      </c>
      <c r="I419" s="7">
        <f t="shared" si="13"/>
        <v>6543</v>
      </c>
    </row>
    <row r="420" spans="1:9" ht="36" outlineLevel="4" x14ac:dyDescent="0.2">
      <c r="A420" s="3" t="s">
        <v>304</v>
      </c>
      <c r="B420" s="4" t="s">
        <v>142</v>
      </c>
      <c r="C420" s="4" t="s">
        <v>121</v>
      </c>
      <c r="D420" s="4" t="s">
        <v>305</v>
      </c>
      <c r="E420" s="4" t="s">
        <v>0</v>
      </c>
      <c r="F420" s="5">
        <v>115900</v>
      </c>
      <c r="G420" s="5">
        <v>24399.67</v>
      </c>
      <c r="H420" s="6">
        <f t="shared" si="12"/>
        <v>21.05234685073339</v>
      </c>
      <c r="I420" s="7">
        <f t="shared" si="13"/>
        <v>91500.33</v>
      </c>
    </row>
    <row r="421" spans="1:9" ht="24" outlineLevel="5" x14ac:dyDescent="0.2">
      <c r="A421" s="8" t="s">
        <v>28</v>
      </c>
      <c r="B421" s="9" t="s">
        <v>142</v>
      </c>
      <c r="C421" s="9" t="s">
        <v>121</v>
      </c>
      <c r="D421" s="9" t="s">
        <v>305</v>
      </c>
      <c r="E421" s="9" t="s">
        <v>29</v>
      </c>
      <c r="F421" s="10">
        <v>114000</v>
      </c>
      <c r="G421" s="10">
        <v>24005</v>
      </c>
      <c r="H421" s="6">
        <f t="shared" si="12"/>
        <v>21.057017543859651</v>
      </c>
      <c r="I421" s="7">
        <f t="shared" si="13"/>
        <v>89995</v>
      </c>
    </row>
    <row r="422" spans="1:9" ht="24" outlineLevel="5" x14ac:dyDescent="0.2">
      <c r="A422" s="8" t="s">
        <v>267</v>
      </c>
      <c r="B422" s="9" t="s">
        <v>142</v>
      </c>
      <c r="C422" s="9" t="s">
        <v>121</v>
      </c>
      <c r="D422" s="9" t="s">
        <v>305</v>
      </c>
      <c r="E422" s="9" t="s">
        <v>268</v>
      </c>
      <c r="F422" s="10">
        <v>1900</v>
      </c>
      <c r="G422" s="10">
        <v>394.67</v>
      </c>
      <c r="H422" s="6">
        <f t="shared" si="12"/>
        <v>20.772105263157894</v>
      </c>
      <c r="I422" s="7">
        <f t="shared" si="13"/>
        <v>1505.33</v>
      </c>
    </row>
    <row r="423" spans="1:9" ht="24" outlineLevel="4" x14ac:dyDescent="0.2">
      <c r="A423" s="3" t="s">
        <v>306</v>
      </c>
      <c r="B423" s="4" t="s">
        <v>142</v>
      </c>
      <c r="C423" s="4" t="s">
        <v>121</v>
      </c>
      <c r="D423" s="4" t="s">
        <v>307</v>
      </c>
      <c r="E423" s="4" t="s">
        <v>0</v>
      </c>
      <c r="F423" s="5">
        <v>2907600</v>
      </c>
      <c r="G423" s="5">
        <v>555205</v>
      </c>
      <c r="H423" s="6">
        <f t="shared" si="12"/>
        <v>19.094958040996008</v>
      </c>
      <c r="I423" s="7">
        <f t="shared" si="13"/>
        <v>2352395</v>
      </c>
    </row>
    <row r="424" spans="1:9" ht="24" outlineLevel="5" x14ac:dyDescent="0.2">
      <c r="A424" s="8" t="s">
        <v>28</v>
      </c>
      <c r="B424" s="9" t="s">
        <v>142</v>
      </c>
      <c r="C424" s="9" t="s">
        <v>121</v>
      </c>
      <c r="D424" s="9" t="s">
        <v>307</v>
      </c>
      <c r="E424" s="9" t="s">
        <v>29</v>
      </c>
      <c r="F424" s="10">
        <v>2864000</v>
      </c>
      <c r="G424" s="10">
        <v>547000</v>
      </c>
      <c r="H424" s="6">
        <f t="shared" si="12"/>
        <v>19.099162011173185</v>
      </c>
      <c r="I424" s="7">
        <f t="shared" si="13"/>
        <v>2317000</v>
      </c>
    </row>
    <row r="425" spans="1:9" ht="24" outlineLevel="5" x14ac:dyDescent="0.2">
      <c r="A425" s="8" t="s">
        <v>267</v>
      </c>
      <c r="B425" s="9" t="s">
        <v>142</v>
      </c>
      <c r="C425" s="9" t="s">
        <v>121</v>
      </c>
      <c r="D425" s="9" t="s">
        <v>307</v>
      </c>
      <c r="E425" s="9" t="s">
        <v>268</v>
      </c>
      <c r="F425" s="10">
        <v>43600</v>
      </c>
      <c r="G425" s="10">
        <v>8205</v>
      </c>
      <c r="H425" s="6">
        <f t="shared" si="12"/>
        <v>18.818807339449542</v>
      </c>
      <c r="I425" s="7">
        <f t="shared" si="13"/>
        <v>35395</v>
      </c>
    </row>
    <row r="426" spans="1:9" ht="24" outlineLevel="4" x14ac:dyDescent="0.2">
      <c r="A426" s="3" t="s">
        <v>308</v>
      </c>
      <c r="B426" s="4" t="s">
        <v>142</v>
      </c>
      <c r="C426" s="4" t="s">
        <v>121</v>
      </c>
      <c r="D426" s="4" t="s">
        <v>309</v>
      </c>
      <c r="E426" s="4" t="s">
        <v>0</v>
      </c>
      <c r="F426" s="5">
        <v>970600</v>
      </c>
      <c r="G426" s="5">
        <v>213522.36</v>
      </c>
      <c r="H426" s="6">
        <f t="shared" si="12"/>
        <v>21.999006799917574</v>
      </c>
      <c r="I426" s="7">
        <f t="shared" si="13"/>
        <v>757077.64</v>
      </c>
    </row>
    <row r="427" spans="1:9" ht="24" outlineLevel="5" x14ac:dyDescent="0.2">
      <c r="A427" s="8" t="s">
        <v>28</v>
      </c>
      <c r="B427" s="9" t="s">
        <v>142</v>
      </c>
      <c r="C427" s="9" t="s">
        <v>121</v>
      </c>
      <c r="D427" s="9" t="s">
        <v>309</v>
      </c>
      <c r="E427" s="9" t="s">
        <v>29</v>
      </c>
      <c r="F427" s="10">
        <v>953600</v>
      </c>
      <c r="G427" s="10">
        <v>208251.9</v>
      </c>
      <c r="H427" s="6">
        <f t="shared" si="12"/>
        <v>21.838496224832213</v>
      </c>
      <c r="I427" s="7">
        <f t="shared" si="13"/>
        <v>745348.1</v>
      </c>
    </row>
    <row r="428" spans="1:9" ht="24" outlineLevel="5" x14ac:dyDescent="0.2">
      <c r="A428" s="8" t="s">
        <v>267</v>
      </c>
      <c r="B428" s="9" t="s">
        <v>142</v>
      </c>
      <c r="C428" s="9" t="s">
        <v>121</v>
      </c>
      <c r="D428" s="9" t="s">
        <v>309</v>
      </c>
      <c r="E428" s="9" t="s">
        <v>268</v>
      </c>
      <c r="F428" s="10">
        <v>17000</v>
      </c>
      <c r="G428" s="10">
        <v>5270.46</v>
      </c>
      <c r="H428" s="6">
        <f t="shared" si="12"/>
        <v>31.002705882352942</v>
      </c>
      <c r="I428" s="7">
        <f t="shared" si="13"/>
        <v>11729.54</v>
      </c>
    </row>
    <row r="429" spans="1:9" ht="24" outlineLevel="4" x14ac:dyDescent="0.2">
      <c r="A429" s="3" t="s">
        <v>310</v>
      </c>
      <c r="B429" s="4" t="s">
        <v>142</v>
      </c>
      <c r="C429" s="4" t="s">
        <v>121</v>
      </c>
      <c r="D429" s="4" t="s">
        <v>311</v>
      </c>
      <c r="E429" s="4" t="s">
        <v>0</v>
      </c>
      <c r="F429" s="5">
        <v>1674200</v>
      </c>
      <c r="G429" s="5">
        <v>716860.29</v>
      </c>
      <c r="H429" s="6">
        <f t="shared" si="12"/>
        <v>42.818079679847095</v>
      </c>
      <c r="I429" s="7">
        <f t="shared" si="13"/>
        <v>957339.71</v>
      </c>
    </row>
    <row r="430" spans="1:9" ht="24" outlineLevel="5" x14ac:dyDescent="0.2">
      <c r="A430" s="8" t="s">
        <v>28</v>
      </c>
      <c r="B430" s="9" t="s">
        <v>142</v>
      </c>
      <c r="C430" s="9" t="s">
        <v>121</v>
      </c>
      <c r="D430" s="9" t="s">
        <v>311</v>
      </c>
      <c r="E430" s="9" t="s">
        <v>29</v>
      </c>
      <c r="F430" s="10">
        <v>1650200</v>
      </c>
      <c r="G430" s="10">
        <v>706266.29</v>
      </c>
      <c r="H430" s="6">
        <f t="shared" si="12"/>
        <v>42.798829838807414</v>
      </c>
      <c r="I430" s="7">
        <f t="shared" si="13"/>
        <v>943933.71</v>
      </c>
    </row>
    <row r="431" spans="1:9" ht="24" outlineLevel="5" x14ac:dyDescent="0.2">
      <c r="A431" s="8" t="s">
        <v>267</v>
      </c>
      <c r="B431" s="9" t="s">
        <v>142</v>
      </c>
      <c r="C431" s="9" t="s">
        <v>121</v>
      </c>
      <c r="D431" s="9" t="s">
        <v>311</v>
      </c>
      <c r="E431" s="9" t="s">
        <v>268</v>
      </c>
      <c r="F431" s="10">
        <v>24000</v>
      </c>
      <c r="G431" s="10">
        <v>10594</v>
      </c>
      <c r="H431" s="6">
        <f t="shared" si="12"/>
        <v>44.141666666666666</v>
      </c>
      <c r="I431" s="7">
        <f t="shared" si="13"/>
        <v>13406</v>
      </c>
    </row>
    <row r="432" spans="1:9" ht="24" outlineLevel="3" x14ac:dyDescent="0.2">
      <c r="A432" s="3" t="s">
        <v>64</v>
      </c>
      <c r="B432" s="4" t="s">
        <v>142</v>
      </c>
      <c r="C432" s="4" t="s">
        <v>121</v>
      </c>
      <c r="D432" s="4" t="s">
        <v>65</v>
      </c>
      <c r="E432" s="4" t="s">
        <v>0</v>
      </c>
      <c r="F432" s="5">
        <v>3511450</v>
      </c>
      <c r="G432" s="5">
        <v>753443.75</v>
      </c>
      <c r="H432" s="6">
        <f t="shared" si="12"/>
        <v>21.456769995301087</v>
      </c>
      <c r="I432" s="7">
        <f t="shared" si="13"/>
        <v>2758006.25</v>
      </c>
    </row>
    <row r="433" spans="1:9" ht="24" outlineLevel="4" x14ac:dyDescent="0.2">
      <c r="A433" s="3" t="s">
        <v>312</v>
      </c>
      <c r="B433" s="4" t="s">
        <v>142</v>
      </c>
      <c r="C433" s="4" t="s">
        <v>121</v>
      </c>
      <c r="D433" s="4" t="s">
        <v>313</v>
      </c>
      <c r="E433" s="4" t="s">
        <v>0</v>
      </c>
      <c r="F433" s="5">
        <v>64750</v>
      </c>
      <c r="G433" s="5">
        <v>0</v>
      </c>
      <c r="H433" s="6">
        <f t="shared" si="12"/>
        <v>0</v>
      </c>
      <c r="I433" s="7">
        <f t="shared" si="13"/>
        <v>64750</v>
      </c>
    </row>
    <row r="434" spans="1:9" ht="24" outlineLevel="5" x14ac:dyDescent="0.2">
      <c r="A434" s="8" t="s">
        <v>254</v>
      </c>
      <c r="B434" s="9" t="s">
        <v>142</v>
      </c>
      <c r="C434" s="9" t="s">
        <v>121</v>
      </c>
      <c r="D434" s="9" t="s">
        <v>313</v>
      </c>
      <c r="E434" s="9" t="s">
        <v>255</v>
      </c>
      <c r="F434" s="10">
        <v>64750</v>
      </c>
      <c r="G434" s="10">
        <v>0</v>
      </c>
      <c r="H434" s="6">
        <f t="shared" si="12"/>
        <v>0</v>
      </c>
      <c r="I434" s="7">
        <f t="shared" si="13"/>
        <v>64750</v>
      </c>
    </row>
    <row r="435" spans="1:9" ht="24" outlineLevel="4" x14ac:dyDescent="0.2">
      <c r="A435" s="3" t="s">
        <v>314</v>
      </c>
      <c r="B435" s="4" t="s">
        <v>142</v>
      </c>
      <c r="C435" s="4" t="s">
        <v>121</v>
      </c>
      <c r="D435" s="4" t="s">
        <v>315</v>
      </c>
      <c r="E435" s="4" t="s">
        <v>0</v>
      </c>
      <c r="F435" s="5">
        <v>480000</v>
      </c>
      <c r="G435" s="5">
        <v>120000</v>
      </c>
      <c r="H435" s="6">
        <f t="shared" si="12"/>
        <v>25</v>
      </c>
      <c r="I435" s="7">
        <f t="shared" si="13"/>
        <v>360000</v>
      </c>
    </row>
    <row r="436" spans="1:9" ht="24" outlineLevel="5" x14ac:dyDescent="0.2">
      <c r="A436" s="8" t="s">
        <v>254</v>
      </c>
      <c r="B436" s="9" t="s">
        <v>142</v>
      </c>
      <c r="C436" s="9" t="s">
        <v>121</v>
      </c>
      <c r="D436" s="9" t="s">
        <v>315</v>
      </c>
      <c r="E436" s="9" t="s">
        <v>255</v>
      </c>
      <c r="F436" s="10">
        <v>480000</v>
      </c>
      <c r="G436" s="10">
        <v>120000</v>
      </c>
      <c r="H436" s="6">
        <f t="shared" si="12"/>
        <v>25</v>
      </c>
      <c r="I436" s="7">
        <f t="shared" si="13"/>
        <v>360000</v>
      </c>
    </row>
    <row r="437" spans="1:9" ht="36" outlineLevel="4" x14ac:dyDescent="0.2">
      <c r="A437" s="3" t="s">
        <v>122</v>
      </c>
      <c r="B437" s="4" t="s">
        <v>142</v>
      </c>
      <c r="C437" s="4" t="s">
        <v>121</v>
      </c>
      <c r="D437" s="4" t="s">
        <v>123</v>
      </c>
      <c r="E437" s="4" t="s">
        <v>0</v>
      </c>
      <c r="F437" s="5">
        <v>2903400</v>
      </c>
      <c r="G437" s="5">
        <v>633443.75</v>
      </c>
      <c r="H437" s="6">
        <f t="shared" si="12"/>
        <v>21.817309017014537</v>
      </c>
      <c r="I437" s="7">
        <f t="shared" si="13"/>
        <v>2269956.25</v>
      </c>
    </row>
    <row r="438" spans="1:9" ht="24" outlineLevel="5" x14ac:dyDescent="0.2">
      <c r="A438" s="8" t="s">
        <v>254</v>
      </c>
      <c r="B438" s="9" t="s">
        <v>142</v>
      </c>
      <c r="C438" s="9" t="s">
        <v>121</v>
      </c>
      <c r="D438" s="9" t="s">
        <v>123</v>
      </c>
      <c r="E438" s="9" t="s">
        <v>255</v>
      </c>
      <c r="F438" s="10">
        <v>653000</v>
      </c>
      <c r="G438" s="10">
        <v>163250</v>
      </c>
      <c r="H438" s="6">
        <f t="shared" si="12"/>
        <v>25</v>
      </c>
      <c r="I438" s="7">
        <f t="shared" si="13"/>
        <v>489750</v>
      </c>
    </row>
    <row r="439" spans="1:9" ht="24" outlineLevel="5" x14ac:dyDescent="0.2">
      <c r="A439" s="8" t="s">
        <v>116</v>
      </c>
      <c r="B439" s="9" t="s">
        <v>142</v>
      </c>
      <c r="C439" s="9" t="s">
        <v>121</v>
      </c>
      <c r="D439" s="9" t="s">
        <v>123</v>
      </c>
      <c r="E439" s="9" t="s">
        <v>117</v>
      </c>
      <c r="F439" s="10">
        <v>2250400</v>
      </c>
      <c r="G439" s="10">
        <v>470193.75</v>
      </c>
      <c r="H439" s="6">
        <f t="shared" si="12"/>
        <v>20.893785549235691</v>
      </c>
      <c r="I439" s="7">
        <f t="shared" si="13"/>
        <v>1780206.25</v>
      </c>
    </row>
    <row r="440" spans="1:9" ht="24" outlineLevel="4" x14ac:dyDescent="0.2">
      <c r="A440" s="3" t="s">
        <v>211</v>
      </c>
      <c r="B440" s="4" t="s">
        <v>142</v>
      </c>
      <c r="C440" s="4" t="s">
        <v>121</v>
      </c>
      <c r="D440" s="4" t="s">
        <v>212</v>
      </c>
      <c r="E440" s="4" t="s">
        <v>0</v>
      </c>
      <c r="F440" s="5">
        <v>53300</v>
      </c>
      <c r="G440" s="5">
        <v>0</v>
      </c>
      <c r="H440" s="6">
        <f t="shared" si="12"/>
        <v>0</v>
      </c>
      <c r="I440" s="7">
        <f t="shared" si="13"/>
        <v>53300</v>
      </c>
    </row>
    <row r="441" spans="1:9" ht="24" outlineLevel="5" x14ac:dyDescent="0.2">
      <c r="A441" s="8" t="s">
        <v>254</v>
      </c>
      <c r="B441" s="9" t="s">
        <v>142</v>
      </c>
      <c r="C441" s="9" t="s">
        <v>121</v>
      </c>
      <c r="D441" s="9" t="s">
        <v>212</v>
      </c>
      <c r="E441" s="9" t="s">
        <v>255</v>
      </c>
      <c r="F441" s="10">
        <v>53300</v>
      </c>
      <c r="G441" s="10">
        <v>0</v>
      </c>
      <c r="H441" s="6">
        <f t="shared" si="12"/>
        <v>0</v>
      </c>
      <c r="I441" s="7">
        <f t="shared" si="13"/>
        <v>53300</v>
      </c>
    </row>
    <row r="442" spans="1:9" ht="24" outlineLevel="4" x14ac:dyDescent="0.2">
      <c r="A442" s="3" t="s">
        <v>74</v>
      </c>
      <c r="B442" s="4" t="s">
        <v>142</v>
      </c>
      <c r="C442" s="4" t="s">
        <v>121</v>
      </c>
      <c r="D442" s="4" t="s">
        <v>75</v>
      </c>
      <c r="E442" s="4" t="s">
        <v>0</v>
      </c>
      <c r="F442" s="5">
        <v>10000</v>
      </c>
      <c r="G442" s="5">
        <v>0</v>
      </c>
      <c r="H442" s="6">
        <f t="shared" si="12"/>
        <v>0</v>
      </c>
      <c r="I442" s="7">
        <f t="shared" si="13"/>
        <v>10000</v>
      </c>
    </row>
    <row r="443" spans="1:9" ht="24" outlineLevel="5" x14ac:dyDescent="0.2">
      <c r="A443" s="8" t="s">
        <v>26</v>
      </c>
      <c r="B443" s="9" t="s">
        <v>142</v>
      </c>
      <c r="C443" s="9" t="s">
        <v>121</v>
      </c>
      <c r="D443" s="9" t="s">
        <v>75</v>
      </c>
      <c r="E443" s="9" t="s">
        <v>27</v>
      </c>
      <c r="F443" s="10">
        <v>10000</v>
      </c>
      <c r="G443" s="10">
        <v>0</v>
      </c>
      <c r="H443" s="6">
        <f t="shared" si="12"/>
        <v>0</v>
      </c>
      <c r="I443" s="7">
        <f t="shared" si="13"/>
        <v>10000</v>
      </c>
    </row>
    <row r="444" spans="1:9" ht="12" outlineLevel="2" x14ac:dyDescent="0.2">
      <c r="A444" s="3" t="s">
        <v>134</v>
      </c>
      <c r="B444" s="4" t="s">
        <v>142</v>
      </c>
      <c r="C444" s="4" t="s">
        <v>135</v>
      </c>
      <c r="D444" s="4" t="s">
        <v>0</v>
      </c>
      <c r="E444" s="4" t="s">
        <v>0</v>
      </c>
      <c r="F444" s="5">
        <v>15772000</v>
      </c>
      <c r="G444" s="5">
        <v>4259165.46</v>
      </c>
      <c r="H444" s="6">
        <f t="shared" si="12"/>
        <v>27.004599670301801</v>
      </c>
      <c r="I444" s="7">
        <f t="shared" si="13"/>
        <v>11512834.539999999</v>
      </c>
    </row>
    <row r="445" spans="1:9" ht="24" outlineLevel="3" x14ac:dyDescent="0.2">
      <c r="A445" s="3" t="s">
        <v>316</v>
      </c>
      <c r="B445" s="4" t="s">
        <v>142</v>
      </c>
      <c r="C445" s="4" t="s">
        <v>135</v>
      </c>
      <c r="D445" s="4" t="s">
        <v>317</v>
      </c>
      <c r="E445" s="4" t="s">
        <v>0</v>
      </c>
      <c r="F445" s="5">
        <v>15772000</v>
      </c>
      <c r="G445" s="5">
        <v>4259165.46</v>
      </c>
      <c r="H445" s="6">
        <f t="shared" si="12"/>
        <v>27.004599670301801</v>
      </c>
      <c r="I445" s="7">
        <f t="shared" si="13"/>
        <v>11512834.539999999</v>
      </c>
    </row>
    <row r="446" spans="1:9" ht="24" outlineLevel="4" x14ac:dyDescent="0.2">
      <c r="A446" s="3" t="s">
        <v>318</v>
      </c>
      <c r="B446" s="4" t="s">
        <v>142</v>
      </c>
      <c r="C446" s="4" t="s">
        <v>135</v>
      </c>
      <c r="D446" s="4" t="s">
        <v>319</v>
      </c>
      <c r="E446" s="4" t="s">
        <v>0</v>
      </c>
      <c r="F446" s="5">
        <v>15772000</v>
      </c>
      <c r="G446" s="5">
        <v>4259165.46</v>
      </c>
      <c r="H446" s="6">
        <f t="shared" si="12"/>
        <v>27.004599670301801</v>
      </c>
      <c r="I446" s="7">
        <f t="shared" si="13"/>
        <v>11512834.539999999</v>
      </c>
    </row>
    <row r="447" spans="1:9" ht="24" outlineLevel="5" x14ac:dyDescent="0.2">
      <c r="A447" s="8" t="s">
        <v>28</v>
      </c>
      <c r="B447" s="9" t="s">
        <v>142</v>
      </c>
      <c r="C447" s="9" t="s">
        <v>135</v>
      </c>
      <c r="D447" s="9" t="s">
        <v>320</v>
      </c>
      <c r="E447" s="9" t="s">
        <v>29</v>
      </c>
      <c r="F447" s="10">
        <v>13569000</v>
      </c>
      <c r="G447" s="10">
        <v>3542399.24</v>
      </c>
      <c r="H447" s="6">
        <f t="shared" si="12"/>
        <v>26.106560837202448</v>
      </c>
      <c r="I447" s="7">
        <f t="shared" si="13"/>
        <v>10026600.76</v>
      </c>
    </row>
    <row r="448" spans="1:9" ht="24" outlineLevel="5" x14ac:dyDescent="0.2">
      <c r="A448" s="8" t="s">
        <v>267</v>
      </c>
      <c r="B448" s="9" t="s">
        <v>142</v>
      </c>
      <c r="C448" s="9" t="s">
        <v>135</v>
      </c>
      <c r="D448" s="9" t="s">
        <v>320</v>
      </c>
      <c r="E448" s="9" t="s">
        <v>268</v>
      </c>
      <c r="F448" s="10">
        <v>2203000</v>
      </c>
      <c r="G448" s="10">
        <v>716766.22</v>
      </c>
      <c r="H448" s="6">
        <f t="shared" si="12"/>
        <v>32.535915569677712</v>
      </c>
      <c r="I448" s="7">
        <f t="shared" si="13"/>
        <v>1486233.78</v>
      </c>
    </row>
    <row r="449" spans="1:9" ht="12" outlineLevel="2" x14ac:dyDescent="0.2">
      <c r="A449" s="3" t="s">
        <v>321</v>
      </c>
      <c r="B449" s="4" t="s">
        <v>142</v>
      </c>
      <c r="C449" s="4" t="s">
        <v>322</v>
      </c>
      <c r="D449" s="4" t="s">
        <v>0</v>
      </c>
      <c r="E449" s="4" t="s">
        <v>0</v>
      </c>
      <c r="F449" s="5">
        <v>18105895.66</v>
      </c>
      <c r="G449" s="5">
        <v>3042783.59</v>
      </c>
      <c r="H449" s="6">
        <f t="shared" si="12"/>
        <v>16.805485059334536</v>
      </c>
      <c r="I449" s="7">
        <f t="shared" si="13"/>
        <v>15063112.07</v>
      </c>
    </row>
    <row r="450" spans="1:9" ht="36" outlineLevel="3" x14ac:dyDescent="0.2">
      <c r="A450" s="3" t="s">
        <v>12</v>
      </c>
      <c r="B450" s="4" t="s">
        <v>142</v>
      </c>
      <c r="C450" s="4" t="s">
        <v>322</v>
      </c>
      <c r="D450" s="4" t="s">
        <v>13</v>
      </c>
      <c r="E450" s="4" t="s">
        <v>0</v>
      </c>
      <c r="F450" s="5">
        <v>18105895.66</v>
      </c>
      <c r="G450" s="5">
        <v>3042783.59</v>
      </c>
      <c r="H450" s="6">
        <f t="shared" si="12"/>
        <v>16.805485059334536</v>
      </c>
      <c r="I450" s="7">
        <f t="shared" si="13"/>
        <v>15063112.07</v>
      </c>
    </row>
    <row r="451" spans="1:9" ht="24" outlineLevel="4" x14ac:dyDescent="0.2">
      <c r="A451" s="3" t="s">
        <v>20</v>
      </c>
      <c r="B451" s="4" t="s">
        <v>142</v>
      </c>
      <c r="C451" s="4" t="s">
        <v>322</v>
      </c>
      <c r="D451" s="4" t="s">
        <v>21</v>
      </c>
      <c r="E451" s="4" t="s">
        <v>0</v>
      </c>
      <c r="F451" s="5">
        <v>18003690.399999999</v>
      </c>
      <c r="G451" s="5">
        <v>3018189.59</v>
      </c>
      <c r="H451" s="6">
        <f t="shared" si="12"/>
        <v>16.764282893911574</v>
      </c>
      <c r="I451" s="7">
        <f t="shared" si="13"/>
        <v>14985500.809999999</v>
      </c>
    </row>
    <row r="452" spans="1:9" ht="24" outlineLevel="5" x14ac:dyDescent="0.2">
      <c r="A452" s="8" t="s">
        <v>26</v>
      </c>
      <c r="B452" s="9" t="s">
        <v>142</v>
      </c>
      <c r="C452" s="9" t="s">
        <v>322</v>
      </c>
      <c r="D452" s="9" t="s">
        <v>21</v>
      </c>
      <c r="E452" s="9" t="s">
        <v>27</v>
      </c>
      <c r="F452" s="10">
        <v>409190.40000000002</v>
      </c>
      <c r="G452" s="10">
        <v>0</v>
      </c>
      <c r="H452" s="6">
        <f t="shared" si="12"/>
        <v>0</v>
      </c>
      <c r="I452" s="7">
        <f t="shared" si="13"/>
        <v>409190.40000000002</v>
      </c>
    </row>
    <row r="453" spans="1:9" ht="24" outlineLevel="5" x14ac:dyDescent="0.2">
      <c r="A453" s="8" t="s">
        <v>16</v>
      </c>
      <c r="B453" s="9" t="s">
        <v>142</v>
      </c>
      <c r="C453" s="9" t="s">
        <v>322</v>
      </c>
      <c r="D453" s="9" t="s">
        <v>323</v>
      </c>
      <c r="E453" s="9" t="s">
        <v>17</v>
      </c>
      <c r="F453" s="10">
        <v>2349910</v>
      </c>
      <c r="G453" s="10">
        <v>414159.65</v>
      </c>
      <c r="H453" s="6">
        <f t="shared" si="12"/>
        <v>17.624489874080286</v>
      </c>
      <c r="I453" s="7">
        <f t="shared" si="13"/>
        <v>1935750.35</v>
      </c>
    </row>
    <row r="454" spans="1:9" ht="24" outlineLevel="5" x14ac:dyDescent="0.2">
      <c r="A454" s="8" t="s">
        <v>22</v>
      </c>
      <c r="B454" s="9" t="s">
        <v>142</v>
      </c>
      <c r="C454" s="9" t="s">
        <v>322</v>
      </c>
      <c r="D454" s="9" t="s">
        <v>323</v>
      </c>
      <c r="E454" s="9" t="s">
        <v>23</v>
      </c>
      <c r="F454" s="10">
        <v>2000</v>
      </c>
      <c r="G454" s="10">
        <v>0</v>
      </c>
      <c r="H454" s="6">
        <f t="shared" si="12"/>
        <v>0</v>
      </c>
      <c r="I454" s="7">
        <f t="shared" si="13"/>
        <v>2000</v>
      </c>
    </row>
    <row r="455" spans="1:9" ht="24" outlineLevel="5" x14ac:dyDescent="0.2">
      <c r="A455" s="8" t="s">
        <v>24</v>
      </c>
      <c r="B455" s="9" t="s">
        <v>142</v>
      </c>
      <c r="C455" s="9" t="s">
        <v>322</v>
      </c>
      <c r="D455" s="9" t="s">
        <v>323</v>
      </c>
      <c r="E455" s="9" t="s">
        <v>25</v>
      </c>
      <c r="F455" s="10">
        <v>51600</v>
      </c>
      <c r="G455" s="10">
        <v>5736.43</v>
      </c>
      <c r="H455" s="6">
        <f t="shared" ref="H455:H518" si="14">G455/F455*100</f>
        <v>11.117112403100776</v>
      </c>
      <c r="I455" s="7">
        <f t="shared" ref="I455:I518" si="15">F455-G455</f>
        <v>45863.57</v>
      </c>
    </row>
    <row r="456" spans="1:9" ht="24" outlineLevel="5" x14ac:dyDescent="0.2">
      <c r="A456" s="8" t="s">
        <v>26</v>
      </c>
      <c r="B456" s="9" t="s">
        <v>142</v>
      </c>
      <c r="C456" s="9" t="s">
        <v>322</v>
      </c>
      <c r="D456" s="9" t="s">
        <v>323</v>
      </c>
      <c r="E456" s="9" t="s">
        <v>27</v>
      </c>
      <c r="F456" s="10">
        <v>360690</v>
      </c>
      <c r="G456" s="10">
        <v>16564.27</v>
      </c>
      <c r="H456" s="6">
        <f t="shared" si="14"/>
        <v>4.5923840416978567</v>
      </c>
      <c r="I456" s="7">
        <f t="shared" si="15"/>
        <v>344125.73</v>
      </c>
    </row>
    <row r="457" spans="1:9" ht="24" outlineLevel="5" x14ac:dyDescent="0.2">
      <c r="A457" s="8" t="s">
        <v>16</v>
      </c>
      <c r="B457" s="9" t="s">
        <v>142</v>
      </c>
      <c r="C457" s="9" t="s">
        <v>322</v>
      </c>
      <c r="D457" s="9" t="s">
        <v>324</v>
      </c>
      <c r="E457" s="9" t="s">
        <v>17</v>
      </c>
      <c r="F457" s="10">
        <v>10301500</v>
      </c>
      <c r="G457" s="10">
        <v>1944863.55</v>
      </c>
      <c r="H457" s="6">
        <f t="shared" si="14"/>
        <v>18.879420958112895</v>
      </c>
      <c r="I457" s="7">
        <f t="shared" si="15"/>
        <v>8356636.4500000002</v>
      </c>
    </row>
    <row r="458" spans="1:9" ht="24" outlineLevel="5" x14ac:dyDescent="0.2">
      <c r="A458" s="8" t="s">
        <v>22</v>
      </c>
      <c r="B458" s="9" t="s">
        <v>142</v>
      </c>
      <c r="C458" s="9" t="s">
        <v>322</v>
      </c>
      <c r="D458" s="9" t="s">
        <v>324</v>
      </c>
      <c r="E458" s="9" t="s">
        <v>23</v>
      </c>
      <c r="F458" s="10">
        <v>10000</v>
      </c>
      <c r="G458" s="10">
        <v>0</v>
      </c>
      <c r="H458" s="6">
        <f t="shared" si="14"/>
        <v>0</v>
      </c>
      <c r="I458" s="7">
        <f t="shared" si="15"/>
        <v>10000</v>
      </c>
    </row>
    <row r="459" spans="1:9" ht="24" outlineLevel="5" x14ac:dyDescent="0.2">
      <c r="A459" s="8" t="s">
        <v>24</v>
      </c>
      <c r="B459" s="9" t="s">
        <v>142</v>
      </c>
      <c r="C459" s="9" t="s">
        <v>322</v>
      </c>
      <c r="D459" s="9" t="s">
        <v>324</v>
      </c>
      <c r="E459" s="9" t="s">
        <v>25</v>
      </c>
      <c r="F459" s="10">
        <v>489900</v>
      </c>
      <c r="G459" s="10">
        <v>46329.3</v>
      </c>
      <c r="H459" s="6">
        <f t="shared" si="14"/>
        <v>9.4568891610532759</v>
      </c>
      <c r="I459" s="7">
        <f t="shared" si="15"/>
        <v>443570.7</v>
      </c>
    </row>
    <row r="460" spans="1:9" ht="24" outlineLevel="5" x14ac:dyDescent="0.2">
      <c r="A460" s="8" t="s">
        <v>26</v>
      </c>
      <c r="B460" s="9" t="s">
        <v>142</v>
      </c>
      <c r="C460" s="9" t="s">
        <v>322</v>
      </c>
      <c r="D460" s="9" t="s">
        <v>324</v>
      </c>
      <c r="E460" s="9" t="s">
        <v>27</v>
      </c>
      <c r="F460" s="10">
        <v>1315800</v>
      </c>
      <c r="G460" s="10">
        <v>178717.91</v>
      </c>
      <c r="H460" s="6">
        <f t="shared" si="14"/>
        <v>13.582452500379997</v>
      </c>
      <c r="I460" s="7">
        <f t="shared" si="15"/>
        <v>1137082.0900000001</v>
      </c>
    </row>
    <row r="461" spans="1:9" ht="24" outlineLevel="5" x14ac:dyDescent="0.2">
      <c r="A461" s="8" t="s">
        <v>32</v>
      </c>
      <c r="B461" s="9" t="s">
        <v>142</v>
      </c>
      <c r="C461" s="9" t="s">
        <v>322</v>
      </c>
      <c r="D461" s="9" t="s">
        <v>324</v>
      </c>
      <c r="E461" s="9" t="s">
        <v>33</v>
      </c>
      <c r="F461" s="10">
        <v>28000</v>
      </c>
      <c r="G461" s="10">
        <v>5440</v>
      </c>
      <c r="H461" s="6">
        <f t="shared" si="14"/>
        <v>19.428571428571427</v>
      </c>
      <c r="I461" s="7">
        <f t="shared" si="15"/>
        <v>22560</v>
      </c>
    </row>
    <row r="462" spans="1:9" ht="24" outlineLevel="5" x14ac:dyDescent="0.2">
      <c r="A462" s="8" t="s">
        <v>16</v>
      </c>
      <c r="B462" s="9" t="s">
        <v>142</v>
      </c>
      <c r="C462" s="9" t="s">
        <v>322</v>
      </c>
      <c r="D462" s="9" t="s">
        <v>325</v>
      </c>
      <c r="E462" s="9" t="s">
        <v>17</v>
      </c>
      <c r="F462" s="10">
        <v>2414360</v>
      </c>
      <c r="G462" s="10">
        <v>387646.51</v>
      </c>
      <c r="H462" s="6">
        <f t="shared" si="14"/>
        <v>16.055870292748388</v>
      </c>
      <c r="I462" s="7">
        <f t="shared" si="15"/>
        <v>2026713.49</v>
      </c>
    </row>
    <row r="463" spans="1:9" ht="24" outlineLevel="5" x14ac:dyDescent="0.2">
      <c r="A463" s="8" t="s">
        <v>22</v>
      </c>
      <c r="B463" s="9" t="s">
        <v>142</v>
      </c>
      <c r="C463" s="9" t="s">
        <v>322</v>
      </c>
      <c r="D463" s="9" t="s">
        <v>325</v>
      </c>
      <c r="E463" s="9" t="s">
        <v>23</v>
      </c>
      <c r="F463" s="10">
        <v>4000</v>
      </c>
      <c r="G463" s="10">
        <v>0</v>
      </c>
      <c r="H463" s="6">
        <f t="shared" si="14"/>
        <v>0</v>
      </c>
      <c r="I463" s="7">
        <f t="shared" si="15"/>
        <v>4000</v>
      </c>
    </row>
    <row r="464" spans="1:9" ht="24" outlineLevel="5" x14ac:dyDescent="0.2">
      <c r="A464" s="8" t="s">
        <v>24</v>
      </c>
      <c r="B464" s="9" t="s">
        <v>142</v>
      </c>
      <c r="C464" s="9" t="s">
        <v>322</v>
      </c>
      <c r="D464" s="9" t="s">
        <v>325</v>
      </c>
      <c r="E464" s="9" t="s">
        <v>25</v>
      </c>
      <c r="F464" s="10">
        <v>51690</v>
      </c>
      <c r="G464" s="10">
        <v>5614.48</v>
      </c>
      <c r="H464" s="6">
        <f t="shared" si="14"/>
        <v>10.861830141226541</v>
      </c>
      <c r="I464" s="7">
        <f t="shared" si="15"/>
        <v>46075.520000000004</v>
      </c>
    </row>
    <row r="465" spans="1:9" ht="24" outlineLevel="5" x14ac:dyDescent="0.2">
      <c r="A465" s="8" t="s">
        <v>26</v>
      </c>
      <c r="B465" s="9" t="s">
        <v>142</v>
      </c>
      <c r="C465" s="9" t="s">
        <v>322</v>
      </c>
      <c r="D465" s="9" t="s">
        <v>325</v>
      </c>
      <c r="E465" s="9" t="s">
        <v>27</v>
      </c>
      <c r="F465" s="10">
        <v>215050</v>
      </c>
      <c r="G465" s="10">
        <v>13117.49</v>
      </c>
      <c r="H465" s="6">
        <f t="shared" si="14"/>
        <v>6.0997395954429194</v>
      </c>
      <c r="I465" s="7">
        <f t="shared" si="15"/>
        <v>201932.51</v>
      </c>
    </row>
    <row r="466" spans="1:9" ht="24" outlineLevel="4" x14ac:dyDescent="0.2">
      <c r="A466" s="3" t="s">
        <v>35</v>
      </c>
      <c r="B466" s="4" t="s">
        <v>142</v>
      </c>
      <c r="C466" s="4" t="s">
        <v>322</v>
      </c>
      <c r="D466" s="4" t="s">
        <v>36</v>
      </c>
      <c r="E466" s="4" t="s">
        <v>0</v>
      </c>
      <c r="F466" s="5">
        <v>102205.26</v>
      </c>
      <c r="G466" s="5">
        <v>24594</v>
      </c>
      <c r="H466" s="6">
        <f t="shared" si="14"/>
        <v>24.063340771306681</v>
      </c>
      <c r="I466" s="7">
        <f t="shared" si="15"/>
        <v>77611.259999999995</v>
      </c>
    </row>
    <row r="467" spans="1:9" ht="24" outlineLevel="5" x14ac:dyDescent="0.2">
      <c r="A467" s="8" t="s">
        <v>37</v>
      </c>
      <c r="B467" s="9" t="s">
        <v>142</v>
      </c>
      <c r="C467" s="9" t="s">
        <v>322</v>
      </c>
      <c r="D467" s="9" t="s">
        <v>36</v>
      </c>
      <c r="E467" s="9" t="s">
        <v>38</v>
      </c>
      <c r="F467" s="10">
        <v>99605.26</v>
      </c>
      <c r="G467" s="10">
        <v>23581</v>
      </c>
      <c r="H467" s="6">
        <f t="shared" si="14"/>
        <v>23.674452533932445</v>
      </c>
      <c r="I467" s="7">
        <f t="shared" si="15"/>
        <v>76024.259999999995</v>
      </c>
    </row>
    <row r="468" spans="1:9" ht="24" outlineLevel="5" x14ac:dyDescent="0.2">
      <c r="A468" s="8" t="s">
        <v>32</v>
      </c>
      <c r="B468" s="9" t="s">
        <v>142</v>
      </c>
      <c r="C468" s="9" t="s">
        <v>322</v>
      </c>
      <c r="D468" s="9" t="s">
        <v>36</v>
      </c>
      <c r="E468" s="9" t="s">
        <v>33</v>
      </c>
      <c r="F468" s="10">
        <v>2600</v>
      </c>
      <c r="G468" s="10">
        <v>1013</v>
      </c>
      <c r="H468" s="6">
        <f t="shared" si="14"/>
        <v>38.961538461538467</v>
      </c>
      <c r="I468" s="7">
        <f t="shared" si="15"/>
        <v>1587</v>
      </c>
    </row>
    <row r="469" spans="1:9" ht="12" x14ac:dyDescent="0.2">
      <c r="A469" s="3" t="s">
        <v>326</v>
      </c>
      <c r="B469" s="4" t="s">
        <v>327</v>
      </c>
      <c r="C469" s="4" t="s">
        <v>0</v>
      </c>
      <c r="D469" s="4" t="s">
        <v>0</v>
      </c>
      <c r="E469" s="4" t="s">
        <v>0</v>
      </c>
      <c r="F469" s="5">
        <v>707447379.00999999</v>
      </c>
      <c r="G469" s="5">
        <v>173239823.91</v>
      </c>
      <c r="H469" s="6">
        <f t="shared" si="14"/>
        <v>24.488015511829495</v>
      </c>
      <c r="I469" s="7">
        <f t="shared" si="15"/>
        <v>534207555.10000002</v>
      </c>
    </row>
    <row r="470" spans="1:9" ht="12" outlineLevel="1" x14ac:dyDescent="0.2">
      <c r="A470" s="3" t="s">
        <v>257</v>
      </c>
      <c r="B470" s="4" t="s">
        <v>327</v>
      </c>
      <c r="C470" s="4" t="s">
        <v>258</v>
      </c>
      <c r="D470" s="4" t="s">
        <v>0</v>
      </c>
      <c r="E470" s="4" t="s">
        <v>0</v>
      </c>
      <c r="F470" s="5">
        <v>694551779.00999999</v>
      </c>
      <c r="G470" s="5">
        <v>168365713.00999999</v>
      </c>
      <c r="H470" s="6">
        <f t="shared" si="14"/>
        <v>24.240915954456995</v>
      </c>
      <c r="I470" s="7">
        <f t="shared" si="15"/>
        <v>526186066</v>
      </c>
    </row>
    <row r="471" spans="1:9" ht="12" outlineLevel="2" x14ac:dyDescent="0.2">
      <c r="A471" s="3" t="s">
        <v>328</v>
      </c>
      <c r="B471" s="4" t="s">
        <v>327</v>
      </c>
      <c r="C471" s="4" t="s">
        <v>329</v>
      </c>
      <c r="D471" s="4" t="s">
        <v>0</v>
      </c>
      <c r="E471" s="4" t="s">
        <v>0</v>
      </c>
      <c r="F471" s="5">
        <v>260164723.94999999</v>
      </c>
      <c r="G471" s="5">
        <v>65196769.359999999</v>
      </c>
      <c r="H471" s="6">
        <f t="shared" si="14"/>
        <v>25.059803792819313</v>
      </c>
      <c r="I471" s="7">
        <f t="shared" si="15"/>
        <v>194967954.58999997</v>
      </c>
    </row>
    <row r="472" spans="1:9" ht="24" outlineLevel="3" x14ac:dyDescent="0.2">
      <c r="A472" s="3" t="s">
        <v>330</v>
      </c>
      <c r="B472" s="4" t="s">
        <v>327</v>
      </c>
      <c r="C472" s="4" t="s">
        <v>329</v>
      </c>
      <c r="D472" s="4" t="s">
        <v>331</v>
      </c>
      <c r="E472" s="4" t="s">
        <v>0</v>
      </c>
      <c r="F472" s="5">
        <v>257241323.94999999</v>
      </c>
      <c r="G472" s="5">
        <v>64806248.340000004</v>
      </c>
      <c r="H472" s="6">
        <f t="shared" si="14"/>
        <v>25.192782926508496</v>
      </c>
      <c r="I472" s="7">
        <f t="shared" si="15"/>
        <v>192435075.60999998</v>
      </c>
    </row>
    <row r="473" spans="1:9" ht="24" outlineLevel="4" x14ac:dyDescent="0.2">
      <c r="A473" s="3" t="s">
        <v>59</v>
      </c>
      <c r="B473" s="4" t="s">
        <v>327</v>
      </c>
      <c r="C473" s="4" t="s">
        <v>329</v>
      </c>
      <c r="D473" s="4" t="s">
        <v>332</v>
      </c>
      <c r="E473" s="4" t="s">
        <v>0</v>
      </c>
      <c r="F473" s="5">
        <v>254132923.94999999</v>
      </c>
      <c r="G473" s="5">
        <v>64145027.939999998</v>
      </c>
      <c r="H473" s="6">
        <f t="shared" si="14"/>
        <v>25.240738957782728</v>
      </c>
      <c r="I473" s="7">
        <f t="shared" si="15"/>
        <v>189987896.00999999</v>
      </c>
    </row>
    <row r="474" spans="1:9" ht="36" outlineLevel="5" x14ac:dyDescent="0.2">
      <c r="A474" s="8" t="s">
        <v>61</v>
      </c>
      <c r="B474" s="9" t="s">
        <v>327</v>
      </c>
      <c r="C474" s="9" t="s">
        <v>329</v>
      </c>
      <c r="D474" s="9" t="s">
        <v>333</v>
      </c>
      <c r="E474" s="9" t="s">
        <v>63</v>
      </c>
      <c r="F474" s="10">
        <v>253300124.83000001</v>
      </c>
      <c r="G474" s="10">
        <v>63312228.82</v>
      </c>
      <c r="H474" s="6">
        <f t="shared" si="14"/>
        <v>24.994945763446193</v>
      </c>
      <c r="I474" s="7">
        <f t="shared" si="15"/>
        <v>189987896.01000002</v>
      </c>
    </row>
    <row r="475" spans="1:9" ht="24" outlineLevel="5" x14ac:dyDescent="0.2">
      <c r="A475" s="8" t="s">
        <v>254</v>
      </c>
      <c r="B475" s="9" t="s">
        <v>327</v>
      </c>
      <c r="C475" s="9" t="s">
        <v>329</v>
      </c>
      <c r="D475" s="9" t="s">
        <v>334</v>
      </c>
      <c r="E475" s="9" t="s">
        <v>255</v>
      </c>
      <c r="F475" s="10">
        <v>832799.12</v>
      </c>
      <c r="G475" s="10">
        <v>832799.12</v>
      </c>
      <c r="H475" s="6">
        <f t="shared" si="14"/>
        <v>100</v>
      </c>
      <c r="I475" s="7">
        <f t="shared" si="15"/>
        <v>0</v>
      </c>
    </row>
    <row r="476" spans="1:9" ht="24" outlineLevel="4" x14ac:dyDescent="0.2">
      <c r="A476" s="3" t="s">
        <v>335</v>
      </c>
      <c r="B476" s="4" t="s">
        <v>327</v>
      </c>
      <c r="C476" s="4" t="s">
        <v>329</v>
      </c>
      <c r="D476" s="4" t="s">
        <v>336</v>
      </c>
      <c r="E476" s="4" t="s">
        <v>0</v>
      </c>
      <c r="F476" s="5">
        <v>3108400</v>
      </c>
      <c r="G476" s="5">
        <v>661220.4</v>
      </c>
      <c r="H476" s="6">
        <f t="shared" si="14"/>
        <v>21.272049929224039</v>
      </c>
      <c r="I476" s="7">
        <f t="shared" si="15"/>
        <v>2447179.6</v>
      </c>
    </row>
    <row r="477" spans="1:9" ht="24" outlineLevel="5" x14ac:dyDescent="0.2">
      <c r="A477" s="8" t="s">
        <v>116</v>
      </c>
      <c r="B477" s="9" t="s">
        <v>327</v>
      </c>
      <c r="C477" s="9" t="s">
        <v>329</v>
      </c>
      <c r="D477" s="9" t="s">
        <v>337</v>
      </c>
      <c r="E477" s="9" t="s">
        <v>117</v>
      </c>
      <c r="F477" s="10">
        <v>3108400</v>
      </c>
      <c r="G477" s="10">
        <v>661220.4</v>
      </c>
      <c r="H477" s="6">
        <f t="shared" si="14"/>
        <v>21.272049929224039</v>
      </c>
      <c r="I477" s="7">
        <f t="shared" si="15"/>
        <v>2447179.6</v>
      </c>
    </row>
    <row r="478" spans="1:9" ht="24" outlineLevel="3" x14ac:dyDescent="0.2">
      <c r="A478" s="3" t="s">
        <v>338</v>
      </c>
      <c r="B478" s="4" t="s">
        <v>327</v>
      </c>
      <c r="C478" s="4" t="s">
        <v>329</v>
      </c>
      <c r="D478" s="4" t="s">
        <v>339</v>
      </c>
      <c r="E478" s="4" t="s">
        <v>0</v>
      </c>
      <c r="F478" s="5">
        <v>744200</v>
      </c>
      <c r="G478" s="5">
        <v>0</v>
      </c>
      <c r="H478" s="6">
        <f t="shared" si="14"/>
        <v>0</v>
      </c>
      <c r="I478" s="7">
        <f t="shared" si="15"/>
        <v>744200</v>
      </c>
    </row>
    <row r="479" spans="1:9" ht="36" outlineLevel="4" x14ac:dyDescent="0.2">
      <c r="A479" s="3" t="s">
        <v>340</v>
      </c>
      <c r="B479" s="4" t="s">
        <v>327</v>
      </c>
      <c r="C479" s="4" t="s">
        <v>329</v>
      </c>
      <c r="D479" s="4" t="s">
        <v>341</v>
      </c>
      <c r="E479" s="4" t="s">
        <v>0</v>
      </c>
      <c r="F479" s="5">
        <v>744200</v>
      </c>
      <c r="G479" s="5">
        <v>0</v>
      </c>
      <c r="H479" s="6">
        <f t="shared" si="14"/>
        <v>0</v>
      </c>
      <c r="I479" s="7">
        <f t="shared" si="15"/>
        <v>744200</v>
      </c>
    </row>
    <row r="480" spans="1:9" ht="24" outlineLevel="5" x14ac:dyDescent="0.2">
      <c r="A480" s="8" t="s">
        <v>124</v>
      </c>
      <c r="B480" s="9" t="s">
        <v>327</v>
      </c>
      <c r="C480" s="9" t="s">
        <v>329</v>
      </c>
      <c r="D480" s="9" t="s">
        <v>341</v>
      </c>
      <c r="E480" s="9" t="s">
        <v>125</v>
      </c>
      <c r="F480" s="10">
        <v>744200</v>
      </c>
      <c r="G480" s="10">
        <v>0</v>
      </c>
      <c r="H480" s="6">
        <f t="shared" si="14"/>
        <v>0</v>
      </c>
      <c r="I480" s="7">
        <f t="shared" si="15"/>
        <v>744200</v>
      </c>
    </row>
    <row r="481" spans="1:9" ht="24" outlineLevel="3" x14ac:dyDescent="0.2">
      <c r="A481" s="3" t="s">
        <v>64</v>
      </c>
      <c r="B481" s="4" t="s">
        <v>327</v>
      </c>
      <c r="C481" s="4" t="s">
        <v>329</v>
      </c>
      <c r="D481" s="4" t="s">
        <v>65</v>
      </c>
      <c r="E481" s="4" t="s">
        <v>0</v>
      </c>
      <c r="F481" s="5">
        <v>2179200</v>
      </c>
      <c r="G481" s="5">
        <v>390521.02</v>
      </c>
      <c r="H481" s="6">
        <f t="shared" si="14"/>
        <v>17.92038454478708</v>
      </c>
      <c r="I481" s="7">
        <f t="shared" si="15"/>
        <v>1788678.98</v>
      </c>
    </row>
    <row r="482" spans="1:9" ht="24" outlineLevel="4" x14ac:dyDescent="0.2">
      <c r="A482" s="3" t="s">
        <v>342</v>
      </c>
      <c r="B482" s="4" t="s">
        <v>327</v>
      </c>
      <c r="C482" s="4" t="s">
        <v>329</v>
      </c>
      <c r="D482" s="4" t="s">
        <v>343</v>
      </c>
      <c r="E482" s="4" t="s">
        <v>0</v>
      </c>
      <c r="F482" s="5">
        <v>2179200</v>
      </c>
      <c r="G482" s="5">
        <v>390521.02</v>
      </c>
      <c r="H482" s="6">
        <f t="shared" si="14"/>
        <v>17.92038454478708</v>
      </c>
      <c r="I482" s="7">
        <f t="shared" si="15"/>
        <v>1788678.98</v>
      </c>
    </row>
    <row r="483" spans="1:9" ht="24" outlineLevel="5" x14ac:dyDescent="0.2">
      <c r="A483" s="8" t="s">
        <v>26</v>
      </c>
      <c r="B483" s="9" t="s">
        <v>327</v>
      </c>
      <c r="C483" s="9" t="s">
        <v>329</v>
      </c>
      <c r="D483" s="9" t="s">
        <v>343</v>
      </c>
      <c r="E483" s="9" t="s">
        <v>27</v>
      </c>
      <c r="F483" s="10">
        <v>375000</v>
      </c>
      <c r="G483" s="10">
        <v>0</v>
      </c>
      <c r="H483" s="6">
        <f t="shared" si="14"/>
        <v>0</v>
      </c>
      <c r="I483" s="7">
        <f t="shared" si="15"/>
        <v>375000</v>
      </c>
    </row>
    <row r="484" spans="1:9" ht="24" outlineLevel="5" x14ac:dyDescent="0.2">
      <c r="A484" s="8" t="s">
        <v>28</v>
      </c>
      <c r="B484" s="9" t="s">
        <v>327</v>
      </c>
      <c r="C484" s="9" t="s">
        <v>329</v>
      </c>
      <c r="D484" s="9" t="s">
        <v>343</v>
      </c>
      <c r="E484" s="9" t="s">
        <v>29</v>
      </c>
      <c r="F484" s="10">
        <v>1256678</v>
      </c>
      <c r="G484" s="10">
        <v>390521.02</v>
      </c>
      <c r="H484" s="6">
        <f t="shared" si="14"/>
        <v>31.075662978105768</v>
      </c>
      <c r="I484" s="7">
        <f t="shared" si="15"/>
        <v>866156.98</v>
      </c>
    </row>
    <row r="485" spans="1:9" ht="24" outlineLevel="5" x14ac:dyDescent="0.2">
      <c r="A485" s="8" t="s">
        <v>254</v>
      </c>
      <c r="B485" s="9" t="s">
        <v>327</v>
      </c>
      <c r="C485" s="9" t="s">
        <v>329</v>
      </c>
      <c r="D485" s="9" t="s">
        <v>343</v>
      </c>
      <c r="E485" s="9" t="s">
        <v>255</v>
      </c>
      <c r="F485" s="10">
        <v>547522</v>
      </c>
      <c r="G485" s="10">
        <v>0</v>
      </c>
      <c r="H485" s="6">
        <f t="shared" si="14"/>
        <v>0</v>
      </c>
      <c r="I485" s="7">
        <f t="shared" si="15"/>
        <v>547522</v>
      </c>
    </row>
    <row r="486" spans="1:9" ht="12" outlineLevel="2" x14ac:dyDescent="0.2">
      <c r="A486" s="3" t="s">
        <v>259</v>
      </c>
      <c r="B486" s="4" t="s">
        <v>327</v>
      </c>
      <c r="C486" s="4" t="s">
        <v>260</v>
      </c>
      <c r="D486" s="4" t="s">
        <v>0</v>
      </c>
      <c r="E486" s="4" t="s">
        <v>0</v>
      </c>
      <c r="F486" s="5">
        <v>403264039.99000001</v>
      </c>
      <c r="G486" s="5">
        <v>99164652.090000004</v>
      </c>
      <c r="H486" s="6">
        <f t="shared" si="14"/>
        <v>24.590502067196233</v>
      </c>
      <c r="I486" s="7">
        <f t="shared" si="15"/>
        <v>304099387.89999998</v>
      </c>
    </row>
    <row r="487" spans="1:9" ht="24" outlineLevel="3" x14ac:dyDescent="0.2">
      <c r="A487" s="3" t="s">
        <v>344</v>
      </c>
      <c r="B487" s="4" t="s">
        <v>327</v>
      </c>
      <c r="C487" s="4" t="s">
        <v>260</v>
      </c>
      <c r="D487" s="4" t="s">
        <v>345</v>
      </c>
      <c r="E487" s="4" t="s">
        <v>0</v>
      </c>
      <c r="F487" s="5">
        <v>318793460.30000001</v>
      </c>
      <c r="G487" s="5">
        <v>80099274.180000007</v>
      </c>
      <c r="H487" s="6">
        <f t="shared" si="14"/>
        <v>25.125758258849707</v>
      </c>
      <c r="I487" s="7">
        <f t="shared" si="15"/>
        <v>238694186.12</v>
      </c>
    </row>
    <row r="488" spans="1:9" ht="24" outlineLevel="4" x14ac:dyDescent="0.2">
      <c r="A488" s="3" t="s">
        <v>59</v>
      </c>
      <c r="B488" s="4" t="s">
        <v>327</v>
      </c>
      <c r="C488" s="4" t="s">
        <v>260</v>
      </c>
      <c r="D488" s="4" t="s">
        <v>346</v>
      </c>
      <c r="E488" s="4" t="s">
        <v>0</v>
      </c>
      <c r="F488" s="5">
        <v>270977378.63999999</v>
      </c>
      <c r="G488" s="5">
        <v>68144757.010000005</v>
      </c>
      <c r="H488" s="6">
        <f t="shared" si="14"/>
        <v>25.147765969251612</v>
      </c>
      <c r="I488" s="7">
        <f t="shared" si="15"/>
        <v>202832621.63</v>
      </c>
    </row>
    <row r="489" spans="1:9" ht="36" outlineLevel="5" x14ac:dyDescent="0.2">
      <c r="A489" s="8" t="s">
        <v>61</v>
      </c>
      <c r="B489" s="9" t="s">
        <v>327</v>
      </c>
      <c r="C489" s="9" t="s">
        <v>260</v>
      </c>
      <c r="D489" s="9" t="s">
        <v>347</v>
      </c>
      <c r="E489" s="9" t="s">
        <v>63</v>
      </c>
      <c r="F489" s="10">
        <v>270554378.63999999</v>
      </c>
      <c r="G489" s="10">
        <v>67721757.010000005</v>
      </c>
      <c r="H489" s="6">
        <f t="shared" si="14"/>
        <v>25.030737757939104</v>
      </c>
      <c r="I489" s="7">
        <f t="shared" si="15"/>
        <v>202832621.63</v>
      </c>
    </row>
    <row r="490" spans="1:9" ht="24" outlineLevel="5" x14ac:dyDescent="0.2">
      <c r="A490" s="8" t="s">
        <v>254</v>
      </c>
      <c r="B490" s="9" t="s">
        <v>327</v>
      </c>
      <c r="C490" s="9" t="s">
        <v>260</v>
      </c>
      <c r="D490" s="9" t="s">
        <v>348</v>
      </c>
      <c r="E490" s="9" t="s">
        <v>255</v>
      </c>
      <c r="F490" s="10">
        <v>423000</v>
      </c>
      <c r="G490" s="10">
        <v>423000</v>
      </c>
      <c r="H490" s="6">
        <f t="shared" si="14"/>
        <v>100</v>
      </c>
      <c r="I490" s="7">
        <f t="shared" si="15"/>
        <v>0</v>
      </c>
    </row>
    <row r="491" spans="1:9" ht="24" outlineLevel="4" x14ac:dyDescent="0.2">
      <c r="A491" s="3" t="s">
        <v>349</v>
      </c>
      <c r="B491" s="4" t="s">
        <v>327</v>
      </c>
      <c r="C491" s="4" t="s">
        <v>260</v>
      </c>
      <c r="D491" s="4" t="s">
        <v>350</v>
      </c>
      <c r="E491" s="4" t="s">
        <v>0</v>
      </c>
      <c r="F491" s="5">
        <v>47816081.659999996</v>
      </c>
      <c r="G491" s="5">
        <v>11954517.17</v>
      </c>
      <c r="H491" s="6">
        <f t="shared" si="14"/>
        <v>25.001038886882309</v>
      </c>
      <c r="I491" s="7">
        <f t="shared" si="15"/>
        <v>35861564.489999995</v>
      </c>
    </row>
    <row r="492" spans="1:9" ht="36" outlineLevel="5" x14ac:dyDescent="0.2">
      <c r="A492" s="8" t="s">
        <v>68</v>
      </c>
      <c r="B492" s="9" t="s">
        <v>327</v>
      </c>
      <c r="C492" s="9" t="s">
        <v>260</v>
      </c>
      <c r="D492" s="9" t="s">
        <v>351</v>
      </c>
      <c r="E492" s="9" t="s">
        <v>69</v>
      </c>
      <c r="F492" s="10">
        <v>47591081.659999996</v>
      </c>
      <c r="G492" s="10">
        <v>11729517.17</v>
      </c>
      <c r="H492" s="6">
        <f t="shared" si="14"/>
        <v>24.646460557038747</v>
      </c>
      <c r="I492" s="7">
        <f t="shared" si="15"/>
        <v>35861564.489999995</v>
      </c>
    </row>
    <row r="493" spans="1:9" ht="24" outlineLevel="5" x14ac:dyDescent="0.2">
      <c r="A493" s="8" t="s">
        <v>352</v>
      </c>
      <c r="B493" s="9" t="s">
        <v>327</v>
      </c>
      <c r="C493" s="9" t="s">
        <v>260</v>
      </c>
      <c r="D493" s="9" t="s">
        <v>353</v>
      </c>
      <c r="E493" s="9" t="s">
        <v>354</v>
      </c>
      <c r="F493" s="10">
        <v>225000</v>
      </c>
      <c r="G493" s="10">
        <v>225000</v>
      </c>
      <c r="H493" s="6">
        <f t="shared" si="14"/>
        <v>100</v>
      </c>
      <c r="I493" s="7">
        <f t="shared" si="15"/>
        <v>0</v>
      </c>
    </row>
    <row r="494" spans="1:9" ht="24" outlineLevel="3" x14ac:dyDescent="0.2">
      <c r="A494" s="3" t="s">
        <v>355</v>
      </c>
      <c r="B494" s="4" t="s">
        <v>327</v>
      </c>
      <c r="C494" s="4" t="s">
        <v>260</v>
      </c>
      <c r="D494" s="4" t="s">
        <v>356</v>
      </c>
      <c r="E494" s="4" t="s">
        <v>0</v>
      </c>
      <c r="F494" s="5">
        <v>27800692.440000001</v>
      </c>
      <c r="G494" s="5">
        <v>7026583.1600000001</v>
      </c>
      <c r="H494" s="6">
        <f t="shared" si="14"/>
        <v>25.274849449037678</v>
      </c>
      <c r="I494" s="7">
        <f t="shared" si="15"/>
        <v>20774109.280000001</v>
      </c>
    </row>
    <row r="495" spans="1:9" ht="24" outlineLevel="4" x14ac:dyDescent="0.2">
      <c r="A495" s="3" t="s">
        <v>59</v>
      </c>
      <c r="B495" s="4" t="s">
        <v>327</v>
      </c>
      <c r="C495" s="4" t="s">
        <v>260</v>
      </c>
      <c r="D495" s="4" t="s">
        <v>357</v>
      </c>
      <c r="E495" s="4" t="s">
        <v>0</v>
      </c>
      <c r="F495" s="5">
        <v>27800692.440000001</v>
      </c>
      <c r="G495" s="5">
        <v>7026583.1600000001</v>
      </c>
      <c r="H495" s="6">
        <f t="shared" si="14"/>
        <v>25.274849449037678</v>
      </c>
      <c r="I495" s="7">
        <f t="shared" si="15"/>
        <v>20774109.280000001</v>
      </c>
    </row>
    <row r="496" spans="1:9" ht="36" outlineLevel="5" x14ac:dyDescent="0.2">
      <c r="A496" s="8" t="s">
        <v>61</v>
      </c>
      <c r="B496" s="9" t="s">
        <v>327</v>
      </c>
      <c r="C496" s="9" t="s">
        <v>260</v>
      </c>
      <c r="D496" s="9" t="s">
        <v>358</v>
      </c>
      <c r="E496" s="9" t="s">
        <v>63</v>
      </c>
      <c r="F496" s="10">
        <v>27747692.440000001</v>
      </c>
      <c r="G496" s="10">
        <v>6973583.1600000001</v>
      </c>
      <c r="H496" s="6">
        <f t="shared" si="14"/>
        <v>25.132119274708238</v>
      </c>
      <c r="I496" s="7">
        <f t="shared" si="15"/>
        <v>20774109.280000001</v>
      </c>
    </row>
    <row r="497" spans="1:9" ht="24" outlineLevel="5" x14ac:dyDescent="0.2">
      <c r="A497" s="8" t="s">
        <v>254</v>
      </c>
      <c r="B497" s="9" t="s">
        <v>327</v>
      </c>
      <c r="C497" s="9" t="s">
        <v>260</v>
      </c>
      <c r="D497" s="9" t="s">
        <v>359</v>
      </c>
      <c r="E497" s="9" t="s">
        <v>255</v>
      </c>
      <c r="F497" s="10">
        <v>53000</v>
      </c>
      <c r="G497" s="10">
        <v>53000</v>
      </c>
      <c r="H497" s="6">
        <f t="shared" si="14"/>
        <v>100</v>
      </c>
      <c r="I497" s="7">
        <f t="shared" si="15"/>
        <v>0</v>
      </c>
    </row>
    <row r="498" spans="1:9" ht="24" outlineLevel="3" x14ac:dyDescent="0.2">
      <c r="A498" s="3" t="s">
        <v>360</v>
      </c>
      <c r="B498" s="4" t="s">
        <v>327</v>
      </c>
      <c r="C498" s="4" t="s">
        <v>260</v>
      </c>
      <c r="D498" s="4" t="s">
        <v>361</v>
      </c>
      <c r="E498" s="4" t="s">
        <v>0</v>
      </c>
      <c r="F498" s="5">
        <v>48685885.630000003</v>
      </c>
      <c r="G498" s="5">
        <v>12038794.75</v>
      </c>
      <c r="H498" s="6">
        <f t="shared" si="14"/>
        <v>24.727484350375573</v>
      </c>
      <c r="I498" s="7">
        <f t="shared" si="15"/>
        <v>36647090.880000003</v>
      </c>
    </row>
    <row r="499" spans="1:9" ht="24" outlineLevel="4" x14ac:dyDescent="0.2">
      <c r="A499" s="3" t="s">
        <v>59</v>
      </c>
      <c r="B499" s="4" t="s">
        <v>327</v>
      </c>
      <c r="C499" s="4" t="s">
        <v>260</v>
      </c>
      <c r="D499" s="4" t="s">
        <v>362</v>
      </c>
      <c r="E499" s="4" t="s">
        <v>0</v>
      </c>
      <c r="F499" s="5">
        <v>9234920.9499999993</v>
      </c>
      <c r="G499" s="5">
        <v>4357586.17</v>
      </c>
      <c r="H499" s="6">
        <f t="shared" si="14"/>
        <v>47.185960698450813</v>
      </c>
      <c r="I499" s="7">
        <f t="shared" si="15"/>
        <v>4877334.7799999993</v>
      </c>
    </row>
    <row r="500" spans="1:9" ht="36" outlineLevel="5" x14ac:dyDescent="0.2">
      <c r="A500" s="8" t="s">
        <v>61</v>
      </c>
      <c r="B500" s="9" t="s">
        <v>327</v>
      </c>
      <c r="C500" s="9" t="s">
        <v>260</v>
      </c>
      <c r="D500" s="9" t="s">
        <v>363</v>
      </c>
      <c r="E500" s="9" t="s">
        <v>63</v>
      </c>
      <c r="F500" s="10">
        <v>9234920.9499999993</v>
      </c>
      <c r="G500" s="10">
        <v>4357586.17</v>
      </c>
      <c r="H500" s="6">
        <f t="shared" si="14"/>
        <v>47.185960698450813</v>
      </c>
      <c r="I500" s="7">
        <f t="shared" si="15"/>
        <v>4877334.7799999993</v>
      </c>
    </row>
    <row r="501" spans="1:9" ht="24" outlineLevel="4" x14ac:dyDescent="0.2">
      <c r="A501" s="3" t="s">
        <v>335</v>
      </c>
      <c r="B501" s="4" t="s">
        <v>327</v>
      </c>
      <c r="C501" s="4" t="s">
        <v>260</v>
      </c>
      <c r="D501" s="4" t="s">
        <v>364</v>
      </c>
      <c r="E501" s="4" t="s">
        <v>0</v>
      </c>
      <c r="F501" s="5">
        <v>39450964.68</v>
      </c>
      <c r="G501" s="5">
        <v>7681208.5800000001</v>
      </c>
      <c r="H501" s="6">
        <f t="shared" si="14"/>
        <v>19.470268071528434</v>
      </c>
      <c r="I501" s="7">
        <f t="shared" si="15"/>
        <v>31769756.100000001</v>
      </c>
    </row>
    <row r="502" spans="1:9" ht="24" outlineLevel="5" x14ac:dyDescent="0.2">
      <c r="A502" s="8" t="s">
        <v>95</v>
      </c>
      <c r="B502" s="9" t="s">
        <v>327</v>
      </c>
      <c r="C502" s="9" t="s">
        <v>260</v>
      </c>
      <c r="D502" s="9" t="s">
        <v>364</v>
      </c>
      <c r="E502" s="9" t="s">
        <v>96</v>
      </c>
      <c r="F502" s="10">
        <v>1538116.95</v>
      </c>
      <c r="G502" s="10">
        <v>662484.76</v>
      </c>
      <c r="H502" s="6">
        <f t="shared" si="14"/>
        <v>43.071156585329874</v>
      </c>
      <c r="I502" s="7">
        <f t="shared" si="15"/>
        <v>875632.19</v>
      </c>
    </row>
    <row r="503" spans="1:9" ht="24" outlineLevel="5" x14ac:dyDescent="0.2">
      <c r="A503" s="8" t="s">
        <v>97</v>
      </c>
      <c r="B503" s="9" t="s">
        <v>327</v>
      </c>
      <c r="C503" s="9" t="s">
        <v>260</v>
      </c>
      <c r="D503" s="9" t="s">
        <v>364</v>
      </c>
      <c r="E503" s="9" t="s">
        <v>98</v>
      </c>
      <c r="F503" s="10">
        <v>6441</v>
      </c>
      <c r="G503" s="10">
        <v>1381</v>
      </c>
      <c r="H503" s="6">
        <f t="shared" si="14"/>
        <v>21.440770066759821</v>
      </c>
      <c r="I503" s="7">
        <f t="shared" si="15"/>
        <v>5060</v>
      </c>
    </row>
    <row r="504" spans="1:9" ht="24" outlineLevel="5" x14ac:dyDescent="0.2">
      <c r="A504" s="8" t="s">
        <v>24</v>
      </c>
      <c r="B504" s="9" t="s">
        <v>327</v>
      </c>
      <c r="C504" s="9" t="s">
        <v>260</v>
      </c>
      <c r="D504" s="9" t="s">
        <v>364</v>
      </c>
      <c r="E504" s="9" t="s">
        <v>25</v>
      </c>
      <c r="F504" s="10">
        <v>889593.61</v>
      </c>
      <c r="G504" s="10">
        <v>17279.95</v>
      </c>
      <c r="H504" s="6">
        <f t="shared" si="14"/>
        <v>1.9424543753186359</v>
      </c>
      <c r="I504" s="7">
        <f t="shared" si="15"/>
        <v>872313.66</v>
      </c>
    </row>
    <row r="505" spans="1:9" ht="24" outlineLevel="5" x14ac:dyDescent="0.2">
      <c r="A505" s="8" t="s">
        <v>26</v>
      </c>
      <c r="B505" s="9" t="s">
        <v>327</v>
      </c>
      <c r="C505" s="9" t="s">
        <v>260</v>
      </c>
      <c r="D505" s="9" t="s">
        <v>364</v>
      </c>
      <c r="E505" s="9" t="s">
        <v>27</v>
      </c>
      <c r="F505" s="10">
        <v>2753472.12</v>
      </c>
      <c r="G505" s="10">
        <v>535489.22</v>
      </c>
      <c r="H505" s="6">
        <f t="shared" si="14"/>
        <v>19.447780716951655</v>
      </c>
      <c r="I505" s="7">
        <f t="shared" si="15"/>
        <v>2217982.9000000004</v>
      </c>
    </row>
    <row r="506" spans="1:9" ht="24" outlineLevel="5" x14ac:dyDescent="0.2">
      <c r="A506" s="8" t="s">
        <v>37</v>
      </c>
      <c r="B506" s="9" t="s">
        <v>327</v>
      </c>
      <c r="C506" s="9" t="s">
        <v>260</v>
      </c>
      <c r="D506" s="9" t="s">
        <v>364</v>
      </c>
      <c r="E506" s="9" t="s">
        <v>38</v>
      </c>
      <c r="F506" s="10">
        <v>1280814</v>
      </c>
      <c r="G506" s="10">
        <v>318776</v>
      </c>
      <c r="H506" s="6">
        <f t="shared" si="14"/>
        <v>24.888547439362778</v>
      </c>
      <c r="I506" s="7">
        <f t="shared" si="15"/>
        <v>962038</v>
      </c>
    </row>
    <row r="507" spans="1:9" ht="24" outlineLevel="5" x14ac:dyDescent="0.2">
      <c r="A507" s="8" t="s">
        <v>32</v>
      </c>
      <c r="B507" s="9" t="s">
        <v>327</v>
      </c>
      <c r="C507" s="9" t="s">
        <v>260</v>
      </c>
      <c r="D507" s="9" t="s">
        <v>364</v>
      </c>
      <c r="E507" s="9" t="s">
        <v>33</v>
      </c>
      <c r="F507" s="10">
        <v>600</v>
      </c>
      <c r="G507" s="10">
        <v>600</v>
      </c>
      <c r="H507" s="6">
        <f t="shared" si="14"/>
        <v>100</v>
      </c>
      <c r="I507" s="7">
        <f t="shared" si="15"/>
        <v>0</v>
      </c>
    </row>
    <row r="508" spans="1:9" ht="24" outlineLevel="5" x14ac:dyDescent="0.2">
      <c r="A508" s="8" t="s">
        <v>95</v>
      </c>
      <c r="B508" s="9" t="s">
        <v>327</v>
      </c>
      <c r="C508" s="9" t="s">
        <v>260</v>
      </c>
      <c r="D508" s="9" t="s">
        <v>365</v>
      </c>
      <c r="E508" s="9" t="s">
        <v>96</v>
      </c>
      <c r="F508" s="10">
        <v>26759405</v>
      </c>
      <c r="G508" s="10">
        <v>4794580.53</v>
      </c>
      <c r="H508" s="6">
        <f t="shared" si="14"/>
        <v>17.917365987771401</v>
      </c>
      <c r="I508" s="7">
        <f t="shared" si="15"/>
        <v>21964824.469999999</v>
      </c>
    </row>
    <row r="509" spans="1:9" ht="24" outlineLevel="5" x14ac:dyDescent="0.2">
      <c r="A509" s="8" t="s">
        <v>26</v>
      </c>
      <c r="B509" s="9" t="s">
        <v>327</v>
      </c>
      <c r="C509" s="9" t="s">
        <v>260</v>
      </c>
      <c r="D509" s="9" t="s">
        <v>365</v>
      </c>
      <c r="E509" s="9" t="s">
        <v>27</v>
      </c>
      <c r="F509" s="10">
        <v>6222522</v>
      </c>
      <c r="G509" s="10">
        <v>1350617.12</v>
      </c>
      <c r="H509" s="6">
        <f t="shared" si="14"/>
        <v>21.705300841041623</v>
      </c>
      <c r="I509" s="7">
        <f t="shared" si="15"/>
        <v>4871904.88</v>
      </c>
    </row>
    <row r="510" spans="1:9" ht="24" outlineLevel="3" x14ac:dyDescent="0.2">
      <c r="A510" s="3" t="s">
        <v>64</v>
      </c>
      <c r="B510" s="4" t="s">
        <v>327</v>
      </c>
      <c r="C510" s="4" t="s">
        <v>260</v>
      </c>
      <c r="D510" s="4" t="s">
        <v>65</v>
      </c>
      <c r="E510" s="4" t="s">
        <v>0</v>
      </c>
      <c r="F510" s="5">
        <v>7984001.6200000001</v>
      </c>
      <c r="G510" s="5">
        <v>0</v>
      </c>
      <c r="H510" s="6">
        <f t="shared" si="14"/>
        <v>0</v>
      </c>
      <c r="I510" s="7">
        <f t="shared" si="15"/>
        <v>7984001.6200000001</v>
      </c>
    </row>
    <row r="511" spans="1:9" ht="24" outlineLevel="4" x14ac:dyDescent="0.2">
      <c r="A511" s="3" t="s">
        <v>366</v>
      </c>
      <c r="B511" s="4" t="s">
        <v>327</v>
      </c>
      <c r="C511" s="4" t="s">
        <v>260</v>
      </c>
      <c r="D511" s="4" t="s">
        <v>367</v>
      </c>
      <c r="E511" s="4" t="s">
        <v>0</v>
      </c>
      <c r="F511" s="5">
        <v>7984001.6200000001</v>
      </c>
      <c r="G511" s="5">
        <v>0</v>
      </c>
      <c r="H511" s="6">
        <f t="shared" si="14"/>
        <v>0</v>
      </c>
      <c r="I511" s="7">
        <f t="shared" si="15"/>
        <v>7984001.6200000001</v>
      </c>
    </row>
    <row r="512" spans="1:9" ht="24" outlineLevel="5" x14ac:dyDescent="0.2">
      <c r="A512" s="8" t="s">
        <v>254</v>
      </c>
      <c r="B512" s="9" t="s">
        <v>327</v>
      </c>
      <c r="C512" s="9" t="s">
        <v>260</v>
      </c>
      <c r="D512" s="9" t="s">
        <v>367</v>
      </c>
      <c r="E512" s="9" t="s">
        <v>255</v>
      </c>
      <c r="F512" s="10">
        <v>6877381.96</v>
      </c>
      <c r="G512" s="10">
        <v>0</v>
      </c>
      <c r="H512" s="6">
        <f t="shared" si="14"/>
        <v>0</v>
      </c>
      <c r="I512" s="7">
        <f t="shared" si="15"/>
        <v>6877381.96</v>
      </c>
    </row>
    <row r="513" spans="1:9" ht="24" outlineLevel="5" x14ac:dyDescent="0.2">
      <c r="A513" s="8" t="s">
        <v>352</v>
      </c>
      <c r="B513" s="9" t="s">
        <v>327</v>
      </c>
      <c r="C513" s="9" t="s">
        <v>260</v>
      </c>
      <c r="D513" s="9" t="s">
        <v>367</v>
      </c>
      <c r="E513" s="9" t="s">
        <v>354</v>
      </c>
      <c r="F513" s="10">
        <v>1106619.6599999999</v>
      </c>
      <c r="G513" s="10">
        <v>0</v>
      </c>
      <c r="H513" s="6">
        <f t="shared" si="14"/>
        <v>0</v>
      </c>
      <c r="I513" s="7">
        <f t="shared" si="15"/>
        <v>1106619.6599999999</v>
      </c>
    </row>
    <row r="514" spans="1:9" ht="12" outlineLevel="2" x14ac:dyDescent="0.2">
      <c r="A514" s="3" t="s">
        <v>368</v>
      </c>
      <c r="B514" s="4" t="s">
        <v>327</v>
      </c>
      <c r="C514" s="4" t="s">
        <v>369</v>
      </c>
      <c r="D514" s="4" t="s">
        <v>0</v>
      </c>
      <c r="E514" s="4" t="s">
        <v>0</v>
      </c>
      <c r="F514" s="5">
        <v>1225314.93</v>
      </c>
      <c r="G514" s="5">
        <v>306328.74</v>
      </c>
      <c r="H514" s="6">
        <f t="shared" si="14"/>
        <v>25.000000612087543</v>
      </c>
      <c r="I514" s="7">
        <f t="shared" si="15"/>
        <v>918986.19</v>
      </c>
    </row>
    <row r="515" spans="1:9" ht="24" outlineLevel="3" x14ac:dyDescent="0.2">
      <c r="A515" s="3" t="s">
        <v>370</v>
      </c>
      <c r="B515" s="4" t="s">
        <v>327</v>
      </c>
      <c r="C515" s="4" t="s">
        <v>369</v>
      </c>
      <c r="D515" s="4" t="s">
        <v>371</v>
      </c>
      <c r="E515" s="4" t="s">
        <v>0</v>
      </c>
      <c r="F515" s="5">
        <v>1225314.93</v>
      </c>
      <c r="G515" s="5">
        <v>306328.74</v>
      </c>
      <c r="H515" s="6">
        <f t="shared" si="14"/>
        <v>25.000000612087543</v>
      </c>
      <c r="I515" s="7">
        <f t="shared" si="15"/>
        <v>918986.19</v>
      </c>
    </row>
    <row r="516" spans="1:9" ht="24" outlineLevel="4" x14ac:dyDescent="0.2">
      <c r="A516" s="3" t="s">
        <v>349</v>
      </c>
      <c r="B516" s="4" t="s">
        <v>327</v>
      </c>
      <c r="C516" s="4" t="s">
        <v>369</v>
      </c>
      <c r="D516" s="4" t="s">
        <v>372</v>
      </c>
      <c r="E516" s="4" t="s">
        <v>0</v>
      </c>
      <c r="F516" s="5">
        <v>1225314.93</v>
      </c>
      <c r="G516" s="5">
        <v>306328.74</v>
      </c>
      <c r="H516" s="6">
        <f t="shared" si="14"/>
        <v>25.000000612087543</v>
      </c>
      <c r="I516" s="7">
        <f t="shared" si="15"/>
        <v>918986.19</v>
      </c>
    </row>
    <row r="517" spans="1:9" ht="36" outlineLevel="5" x14ac:dyDescent="0.2">
      <c r="A517" s="8" t="s">
        <v>68</v>
      </c>
      <c r="B517" s="9" t="s">
        <v>327</v>
      </c>
      <c r="C517" s="9" t="s">
        <v>369</v>
      </c>
      <c r="D517" s="9" t="s">
        <v>373</v>
      </c>
      <c r="E517" s="9" t="s">
        <v>69</v>
      </c>
      <c r="F517" s="10">
        <v>1225314.93</v>
      </c>
      <c r="G517" s="10">
        <v>306328.74</v>
      </c>
      <c r="H517" s="6">
        <f t="shared" si="14"/>
        <v>25.000000612087543</v>
      </c>
      <c r="I517" s="7">
        <f t="shared" si="15"/>
        <v>918986.19</v>
      </c>
    </row>
    <row r="518" spans="1:9" ht="12" outlineLevel="2" x14ac:dyDescent="0.2">
      <c r="A518" s="3" t="s">
        <v>374</v>
      </c>
      <c r="B518" s="4" t="s">
        <v>327</v>
      </c>
      <c r="C518" s="4" t="s">
        <v>375</v>
      </c>
      <c r="D518" s="4" t="s">
        <v>0</v>
      </c>
      <c r="E518" s="4" t="s">
        <v>0</v>
      </c>
      <c r="F518" s="5">
        <v>29897700.140000001</v>
      </c>
      <c r="G518" s="5">
        <v>3697962.82</v>
      </c>
      <c r="H518" s="6">
        <f t="shared" si="14"/>
        <v>12.368720010849636</v>
      </c>
      <c r="I518" s="7">
        <f t="shared" si="15"/>
        <v>26199737.32</v>
      </c>
    </row>
    <row r="519" spans="1:9" ht="36" outlineLevel="3" x14ac:dyDescent="0.2">
      <c r="A519" s="3" t="s">
        <v>12</v>
      </c>
      <c r="B519" s="4" t="s">
        <v>327</v>
      </c>
      <c r="C519" s="4" t="s">
        <v>375</v>
      </c>
      <c r="D519" s="4" t="s">
        <v>13</v>
      </c>
      <c r="E519" s="4" t="s">
        <v>0</v>
      </c>
      <c r="F519" s="5">
        <v>4816315.41</v>
      </c>
      <c r="G519" s="5">
        <v>981939.7</v>
      </c>
      <c r="H519" s="6">
        <f t="shared" ref="H519:H582" si="16">G519/F519*100</f>
        <v>20.387778133492297</v>
      </c>
      <c r="I519" s="7">
        <f t="shared" ref="I519:I582" si="17">F519-G519</f>
        <v>3834375.71</v>
      </c>
    </row>
    <row r="520" spans="1:9" ht="24" outlineLevel="4" x14ac:dyDescent="0.2">
      <c r="A520" s="3" t="s">
        <v>20</v>
      </c>
      <c r="B520" s="4" t="s">
        <v>327</v>
      </c>
      <c r="C520" s="4" t="s">
        <v>375</v>
      </c>
      <c r="D520" s="4" t="s">
        <v>21</v>
      </c>
      <c r="E520" s="4" t="s">
        <v>0</v>
      </c>
      <c r="F520" s="5">
        <v>4811517.21</v>
      </c>
      <c r="G520" s="5">
        <v>981939.7</v>
      </c>
      <c r="H520" s="6">
        <f t="shared" si="16"/>
        <v>20.408109482788277</v>
      </c>
      <c r="I520" s="7">
        <f t="shared" si="17"/>
        <v>3829577.51</v>
      </c>
    </row>
    <row r="521" spans="1:9" ht="24" outlineLevel="5" x14ac:dyDescent="0.2">
      <c r="A521" s="8" t="s">
        <v>16</v>
      </c>
      <c r="B521" s="9" t="s">
        <v>327</v>
      </c>
      <c r="C521" s="9" t="s">
        <v>375</v>
      </c>
      <c r="D521" s="9" t="s">
        <v>21</v>
      </c>
      <c r="E521" s="9" t="s">
        <v>17</v>
      </c>
      <c r="F521" s="10">
        <v>4478274.51</v>
      </c>
      <c r="G521" s="10">
        <v>884058.15</v>
      </c>
      <c r="H521" s="6">
        <f t="shared" si="16"/>
        <v>19.741044190701032</v>
      </c>
      <c r="I521" s="7">
        <f t="shared" si="17"/>
        <v>3594216.36</v>
      </c>
    </row>
    <row r="522" spans="1:9" ht="24" outlineLevel="5" x14ac:dyDescent="0.2">
      <c r="A522" s="8" t="s">
        <v>22</v>
      </c>
      <c r="B522" s="9" t="s">
        <v>327</v>
      </c>
      <c r="C522" s="9" t="s">
        <v>375</v>
      </c>
      <c r="D522" s="9" t="s">
        <v>21</v>
      </c>
      <c r="E522" s="9" t="s">
        <v>23</v>
      </c>
      <c r="F522" s="10">
        <v>200</v>
      </c>
      <c r="G522" s="10">
        <v>200</v>
      </c>
      <c r="H522" s="6">
        <f t="shared" si="16"/>
        <v>100</v>
      </c>
      <c r="I522" s="7">
        <f t="shared" si="17"/>
        <v>0</v>
      </c>
    </row>
    <row r="523" spans="1:9" ht="24" outlineLevel="5" x14ac:dyDescent="0.2">
      <c r="A523" s="8" t="s">
        <v>24</v>
      </c>
      <c r="B523" s="9" t="s">
        <v>327</v>
      </c>
      <c r="C523" s="9" t="s">
        <v>375</v>
      </c>
      <c r="D523" s="9" t="s">
        <v>21</v>
      </c>
      <c r="E523" s="9" t="s">
        <v>25</v>
      </c>
      <c r="F523" s="10">
        <v>109087</v>
      </c>
      <c r="G523" s="10">
        <v>20292.55</v>
      </c>
      <c r="H523" s="6">
        <f t="shared" si="16"/>
        <v>18.602170744451676</v>
      </c>
      <c r="I523" s="7">
        <f t="shared" si="17"/>
        <v>88794.45</v>
      </c>
    </row>
    <row r="524" spans="1:9" ht="24" outlineLevel="5" x14ac:dyDescent="0.2">
      <c r="A524" s="8" t="s">
        <v>26</v>
      </c>
      <c r="B524" s="9" t="s">
        <v>327</v>
      </c>
      <c r="C524" s="9" t="s">
        <v>375</v>
      </c>
      <c r="D524" s="9" t="s">
        <v>21</v>
      </c>
      <c r="E524" s="9" t="s">
        <v>27</v>
      </c>
      <c r="F524" s="10">
        <v>223955.7</v>
      </c>
      <c r="G524" s="10">
        <v>77389</v>
      </c>
      <c r="H524" s="6">
        <f t="shared" si="16"/>
        <v>34.55549468042117</v>
      </c>
      <c r="I524" s="7">
        <f t="shared" si="17"/>
        <v>146566.70000000001</v>
      </c>
    </row>
    <row r="525" spans="1:9" ht="24" outlineLevel="4" x14ac:dyDescent="0.2">
      <c r="A525" s="3" t="s">
        <v>35</v>
      </c>
      <c r="B525" s="4" t="s">
        <v>327</v>
      </c>
      <c r="C525" s="4" t="s">
        <v>375</v>
      </c>
      <c r="D525" s="4" t="s">
        <v>36</v>
      </c>
      <c r="E525" s="4" t="s">
        <v>0</v>
      </c>
      <c r="F525" s="5">
        <v>4798.2</v>
      </c>
      <c r="G525" s="5">
        <v>0</v>
      </c>
      <c r="H525" s="6">
        <f t="shared" si="16"/>
        <v>0</v>
      </c>
      <c r="I525" s="7">
        <f t="shared" si="17"/>
        <v>4798.2</v>
      </c>
    </row>
    <row r="526" spans="1:9" ht="24" outlineLevel="5" x14ac:dyDescent="0.2">
      <c r="A526" s="8" t="s">
        <v>37</v>
      </c>
      <c r="B526" s="9" t="s">
        <v>327</v>
      </c>
      <c r="C526" s="9" t="s">
        <v>375</v>
      </c>
      <c r="D526" s="9" t="s">
        <v>36</v>
      </c>
      <c r="E526" s="9" t="s">
        <v>38</v>
      </c>
      <c r="F526" s="10">
        <v>4798.2</v>
      </c>
      <c r="G526" s="10">
        <v>0</v>
      </c>
      <c r="H526" s="6">
        <f t="shared" si="16"/>
        <v>0</v>
      </c>
      <c r="I526" s="7">
        <f t="shared" si="17"/>
        <v>4798.2</v>
      </c>
    </row>
    <row r="527" spans="1:9" ht="36" outlineLevel="3" x14ac:dyDescent="0.2">
      <c r="A527" s="3" t="s">
        <v>376</v>
      </c>
      <c r="B527" s="4" t="s">
        <v>327</v>
      </c>
      <c r="C527" s="4" t="s">
        <v>375</v>
      </c>
      <c r="D527" s="4" t="s">
        <v>377</v>
      </c>
      <c r="E527" s="4" t="s">
        <v>0</v>
      </c>
      <c r="F527" s="5">
        <v>15789274.970000001</v>
      </c>
      <c r="G527" s="5">
        <v>2608493.12</v>
      </c>
      <c r="H527" s="6">
        <f t="shared" si="16"/>
        <v>16.520664343082245</v>
      </c>
      <c r="I527" s="7">
        <f t="shared" si="17"/>
        <v>13180781.850000001</v>
      </c>
    </row>
    <row r="528" spans="1:9" ht="24" outlineLevel="4" x14ac:dyDescent="0.2">
      <c r="A528" s="3" t="s">
        <v>35</v>
      </c>
      <c r="B528" s="4" t="s">
        <v>327</v>
      </c>
      <c r="C528" s="4" t="s">
        <v>375</v>
      </c>
      <c r="D528" s="4" t="s">
        <v>378</v>
      </c>
      <c r="E528" s="4" t="s">
        <v>0</v>
      </c>
      <c r="F528" s="5">
        <v>278110.34000000003</v>
      </c>
      <c r="G528" s="5">
        <v>52660</v>
      </c>
      <c r="H528" s="6">
        <f t="shared" si="16"/>
        <v>18.934930646591564</v>
      </c>
      <c r="I528" s="7">
        <f t="shared" si="17"/>
        <v>225450.34000000003</v>
      </c>
    </row>
    <row r="529" spans="1:9" ht="24" outlineLevel="5" x14ac:dyDescent="0.2">
      <c r="A529" s="8" t="s">
        <v>37</v>
      </c>
      <c r="B529" s="9" t="s">
        <v>327</v>
      </c>
      <c r="C529" s="9" t="s">
        <v>375</v>
      </c>
      <c r="D529" s="9" t="s">
        <v>378</v>
      </c>
      <c r="E529" s="9" t="s">
        <v>38</v>
      </c>
      <c r="F529" s="10">
        <v>258161.34</v>
      </c>
      <c r="G529" s="10">
        <v>47674</v>
      </c>
      <c r="H529" s="6">
        <f t="shared" si="16"/>
        <v>18.466746415245598</v>
      </c>
      <c r="I529" s="7">
        <f t="shared" si="17"/>
        <v>210487.34</v>
      </c>
    </row>
    <row r="530" spans="1:9" ht="24" outlineLevel="5" x14ac:dyDescent="0.2">
      <c r="A530" s="8" t="s">
        <v>32</v>
      </c>
      <c r="B530" s="9" t="s">
        <v>327</v>
      </c>
      <c r="C530" s="9" t="s">
        <v>375</v>
      </c>
      <c r="D530" s="9" t="s">
        <v>378</v>
      </c>
      <c r="E530" s="9" t="s">
        <v>33</v>
      </c>
      <c r="F530" s="10">
        <v>19949</v>
      </c>
      <c r="G530" s="10">
        <v>4986</v>
      </c>
      <c r="H530" s="6">
        <f t="shared" si="16"/>
        <v>24.993734021755476</v>
      </c>
      <c r="I530" s="7">
        <f t="shared" si="17"/>
        <v>14963</v>
      </c>
    </row>
    <row r="531" spans="1:9" ht="24" outlineLevel="4" x14ac:dyDescent="0.2">
      <c r="A531" s="3" t="s">
        <v>93</v>
      </c>
      <c r="B531" s="4" t="s">
        <v>327</v>
      </c>
      <c r="C531" s="4" t="s">
        <v>375</v>
      </c>
      <c r="D531" s="4" t="s">
        <v>379</v>
      </c>
      <c r="E531" s="4" t="s">
        <v>0</v>
      </c>
      <c r="F531" s="5">
        <v>15511164.630000001</v>
      </c>
      <c r="G531" s="5">
        <v>2555833.12</v>
      </c>
      <c r="H531" s="6">
        <f t="shared" si="16"/>
        <v>16.477377301874462</v>
      </c>
      <c r="I531" s="7">
        <f t="shared" si="17"/>
        <v>12955331.510000002</v>
      </c>
    </row>
    <row r="532" spans="1:9" ht="24" outlineLevel="5" x14ac:dyDescent="0.2">
      <c r="A532" s="8" t="s">
        <v>95</v>
      </c>
      <c r="B532" s="9" t="s">
        <v>327</v>
      </c>
      <c r="C532" s="9" t="s">
        <v>375</v>
      </c>
      <c r="D532" s="9" t="s">
        <v>379</v>
      </c>
      <c r="E532" s="9" t="s">
        <v>96</v>
      </c>
      <c r="F532" s="10">
        <v>12409840.43</v>
      </c>
      <c r="G532" s="10">
        <v>1949199.56</v>
      </c>
      <c r="H532" s="6">
        <f t="shared" si="16"/>
        <v>15.706886571143446</v>
      </c>
      <c r="I532" s="7">
        <f t="shared" si="17"/>
        <v>10460640.869999999</v>
      </c>
    </row>
    <row r="533" spans="1:9" ht="24" outlineLevel="5" x14ac:dyDescent="0.2">
      <c r="A533" s="8" t="s">
        <v>97</v>
      </c>
      <c r="B533" s="9" t="s">
        <v>327</v>
      </c>
      <c r="C533" s="9" t="s">
        <v>375</v>
      </c>
      <c r="D533" s="9" t="s">
        <v>379</v>
      </c>
      <c r="E533" s="9" t="s">
        <v>98</v>
      </c>
      <c r="F533" s="10">
        <v>5920</v>
      </c>
      <c r="G533" s="10">
        <v>2143</v>
      </c>
      <c r="H533" s="6">
        <f t="shared" si="16"/>
        <v>36.199324324324323</v>
      </c>
      <c r="I533" s="7">
        <f t="shared" si="17"/>
        <v>3777</v>
      </c>
    </row>
    <row r="534" spans="1:9" ht="24" outlineLevel="5" x14ac:dyDescent="0.2">
      <c r="A534" s="8" t="s">
        <v>24</v>
      </c>
      <c r="B534" s="9" t="s">
        <v>327</v>
      </c>
      <c r="C534" s="9" t="s">
        <v>375</v>
      </c>
      <c r="D534" s="9" t="s">
        <v>379</v>
      </c>
      <c r="E534" s="9" t="s">
        <v>25</v>
      </c>
      <c r="F534" s="10">
        <v>206610</v>
      </c>
      <c r="G534" s="10">
        <v>28321</v>
      </c>
      <c r="H534" s="6">
        <f t="shared" si="16"/>
        <v>13.707468176758145</v>
      </c>
      <c r="I534" s="7">
        <f t="shared" si="17"/>
        <v>178289</v>
      </c>
    </row>
    <row r="535" spans="1:9" ht="24" outlineLevel="5" x14ac:dyDescent="0.2">
      <c r="A535" s="8" t="s">
        <v>26</v>
      </c>
      <c r="B535" s="9" t="s">
        <v>327</v>
      </c>
      <c r="C535" s="9" t="s">
        <v>375</v>
      </c>
      <c r="D535" s="9" t="s">
        <v>379</v>
      </c>
      <c r="E535" s="9" t="s">
        <v>27</v>
      </c>
      <c r="F535" s="10">
        <v>2885544.2</v>
      </c>
      <c r="G535" s="10">
        <v>576140.56000000006</v>
      </c>
      <c r="H535" s="6">
        <f t="shared" si="16"/>
        <v>19.966443764749819</v>
      </c>
      <c r="I535" s="7">
        <f t="shared" si="17"/>
        <v>2309403.64</v>
      </c>
    </row>
    <row r="536" spans="1:9" ht="24" outlineLevel="5" x14ac:dyDescent="0.2">
      <c r="A536" s="8" t="s">
        <v>37</v>
      </c>
      <c r="B536" s="9" t="s">
        <v>327</v>
      </c>
      <c r="C536" s="9" t="s">
        <v>375</v>
      </c>
      <c r="D536" s="9" t="s">
        <v>379</v>
      </c>
      <c r="E536" s="9" t="s">
        <v>38</v>
      </c>
      <c r="F536" s="10">
        <v>250</v>
      </c>
      <c r="G536" s="10">
        <v>29</v>
      </c>
      <c r="H536" s="6">
        <f t="shared" si="16"/>
        <v>11.600000000000001</v>
      </c>
      <c r="I536" s="7">
        <f t="shared" si="17"/>
        <v>221</v>
      </c>
    </row>
    <row r="537" spans="1:9" ht="24" outlineLevel="5" x14ac:dyDescent="0.2">
      <c r="A537" s="8" t="s">
        <v>32</v>
      </c>
      <c r="B537" s="9" t="s">
        <v>327</v>
      </c>
      <c r="C537" s="9" t="s">
        <v>375</v>
      </c>
      <c r="D537" s="9" t="s">
        <v>379</v>
      </c>
      <c r="E537" s="9" t="s">
        <v>33</v>
      </c>
      <c r="F537" s="10">
        <v>3000</v>
      </c>
      <c r="G537" s="10">
        <v>0</v>
      </c>
      <c r="H537" s="6">
        <f t="shared" si="16"/>
        <v>0</v>
      </c>
      <c r="I537" s="7">
        <f t="shared" si="17"/>
        <v>3000</v>
      </c>
    </row>
    <row r="538" spans="1:9" ht="24" outlineLevel="3" x14ac:dyDescent="0.2">
      <c r="A538" s="3" t="s">
        <v>64</v>
      </c>
      <c r="B538" s="4" t="s">
        <v>327</v>
      </c>
      <c r="C538" s="4" t="s">
        <v>375</v>
      </c>
      <c r="D538" s="4" t="s">
        <v>65</v>
      </c>
      <c r="E538" s="4" t="s">
        <v>0</v>
      </c>
      <c r="F538" s="5">
        <v>9292109.7599999998</v>
      </c>
      <c r="G538" s="5">
        <v>107530</v>
      </c>
      <c r="H538" s="6">
        <f t="shared" si="16"/>
        <v>1.1572183581266695</v>
      </c>
      <c r="I538" s="7">
        <f t="shared" si="17"/>
        <v>9184579.7599999998</v>
      </c>
    </row>
    <row r="539" spans="1:9" ht="24" outlineLevel="4" x14ac:dyDescent="0.2">
      <c r="A539" s="3" t="s">
        <v>312</v>
      </c>
      <c r="B539" s="4" t="s">
        <v>327</v>
      </c>
      <c r="C539" s="4" t="s">
        <v>375</v>
      </c>
      <c r="D539" s="4" t="s">
        <v>313</v>
      </c>
      <c r="E539" s="4" t="s">
        <v>0</v>
      </c>
      <c r="F539" s="5">
        <v>321000</v>
      </c>
      <c r="G539" s="5">
        <v>0</v>
      </c>
      <c r="H539" s="6">
        <f t="shared" si="16"/>
        <v>0</v>
      </c>
      <c r="I539" s="7">
        <f t="shared" si="17"/>
        <v>321000</v>
      </c>
    </row>
    <row r="540" spans="1:9" ht="24" outlineLevel="5" x14ac:dyDescent="0.2">
      <c r="A540" s="8" t="s">
        <v>254</v>
      </c>
      <c r="B540" s="9" t="s">
        <v>327</v>
      </c>
      <c r="C540" s="9" t="s">
        <v>375</v>
      </c>
      <c r="D540" s="9" t="s">
        <v>313</v>
      </c>
      <c r="E540" s="9" t="s">
        <v>255</v>
      </c>
      <c r="F540" s="10">
        <v>321000</v>
      </c>
      <c r="G540" s="10">
        <v>0</v>
      </c>
      <c r="H540" s="6">
        <f t="shared" si="16"/>
        <v>0</v>
      </c>
      <c r="I540" s="7">
        <f t="shared" si="17"/>
        <v>321000</v>
      </c>
    </row>
    <row r="541" spans="1:9" ht="24" outlineLevel="4" x14ac:dyDescent="0.2">
      <c r="A541" s="3" t="s">
        <v>66</v>
      </c>
      <c r="B541" s="4" t="s">
        <v>327</v>
      </c>
      <c r="C541" s="4" t="s">
        <v>375</v>
      </c>
      <c r="D541" s="4" t="s">
        <v>67</v>
      </c>
      <c r="E541" s="4" t="s">
        <v>0</v>
      </c>
      <c r="F541" s="5">
        <v>406440</v>
      </c>
      <c r="G541" s="5">
        <v>54470</v>
      </c>
      <c r="H541" s="6">
        <f t="shared" si="16"/>
        <v>13.401732112981005</v>
      </c>
      <c r="I541" s="7">
        <f t="shared" si="17"/>
        <v>351970</v>
      </c>
    </row>
    <row r="542" spans="1:9" ht="24" outlineLevel="5" x14ac:dyDescent="0.2">
      <c r="A542" s="8" t="s">
        <v>26</v>
      </c>
      <c r="B542" s="9" t="s">
        <v>327</v>
      </c>
      <c r="C542" s="9" t="s">
        <v>375</v>
      </c>
      <c r="D542" s="9" t="s">
        <v>67</v>
      </c>
      <c r="E542" s="9" t="s">
        <v>27</v>
      </c>
      <c r="F542" s="10">
        <v>406440</v>
      </c>
      <c r="G542" s="10">
        <v>54470</v>
      </c>
      <c r="H542" s="6">
        <f t="shared" si="16"/>
        <v>13.401732112981005</v>
      </c>
      <c r="I542" s="7">
        <f t="shared" si="17"/>
        <v>351970</v>
      </c>
    </row>
    <row r="543" spans="1:9" ht="24" outlineLevel="4" x14ac:dyDescent="0.2">
      <c r="A543" s="3" t="s">
        <v>380</v>
      </c>
      <c r="B543" s="4" t="s">
        <v>327</v>
      </c>
      <c r="C543" s="4" t="s">
        <v>375</v>
      </c>
      <c r="D543" s="4" t="s">
        <v>381</v>
      </c>
      <c r="E543" s="4" t="s">
        <v>0</v>
      </c>
      <c r="F543" s="5">
        <v>4239210</v>
      </c>
      <c r="G543" s="5">
        <v>0</v>
      </c>
      <c r="H543" s="6">
        <f t="shared" si="16"/>
        <v>0</v>
      </c>
      <c r="I543" s="7">
        <f t="shared" si="17"/>
        <v>4239210</v>
      </c>
    </row>
    <row r="544" spans="1:9" ht="24" outlineLevel="5" x14ac:dyDescent="0.2">
      <c r="A544" s="8" t="s">
        <v>194</v>
      </c>
      <c r="B544" s="9" t="s">
        <v>327</v>
      </c>
      <c r="C544" s="9" t="s">
        <v>375</v>
      </c>
      <c r="D544" s="9" t="s">
        <v>381</v>
      </c>
      <c r="E544" s="9" t="s">
        <v>195</v>
      </c>
      <c r="F544" s="10">
        <v>153273</v>
      </c>
      <c r="G544" s="10">
        <v>0</v>
      </c>
      <c r="H544" s="6">
        <f t="shared" si="16"/>
        <v>0</v>
      </c>
      <c r="I544" s="7">
        <f t="shared" si="17"/>
        <v>153273</v>
      </c>
    </row>
    <row r="545" spans="1:9" ht="24" outlineLevel="5" x14ac:dyDescent="0.2">
      <c r="A545" s="8" t="s">
        <v>254</v>
      </c>
      <c r="B545" s="9" t="s">
        <v>327</v>
      </c>
      <c r="C545" s="9" t="s">
        <v>375</v>
      </c>
      <c r="D545" s="9" t="s">
        <v>381</v>
      </c>
      <c r="E545" s="9" t="s">
        <v>255</v>
      </c>
      <c r="F545" s="10">
        <v>3653537</v>
      </c>
      <c r="G545" s="10">
        <v>0</v>
      </c>
      <c r="H545" s="6">
        <f t="shared" si="16"/>
        <v>0</v>
      </c>
      <c r="I545" s="7">
        <f t="shared" si="17"/>
        <v>3653537</v>
      </c>
    </row>
    <row r="546" spans="1:9" ht="24" outlineLevel="5" x14ac:dyDescent="0.2">
      <c r="A546" s="8" t="s">
        <v>352</v>
      </c>
      <c r="B546" s="9" t="s">
        <v>327</v>
      </c>
      <c r="C546" s="9" t="s">
        <v>375</v>
      </c>
      <c r="D546" s="9" t="s">
        <v>381</v>
      </c>
      <c r="E546" s="9" t="s">
        <v>354</v>
      </c>
      <c r="F546" s="10">
        <v>432400</v>
      </c>
      <c r="G546" s="10">
        <v>0</v>
      </c>
      <c r="H546" s="6">
        <f t="shared" si="16"/>
        <v>0</v>
      </c>
      <c r="I546" s="7">
        <f t="shared" si="17"/>
        <v>432400</v>
      </c>
    </row>
    <row r="547" spans="1:9" ht="24" outlineLevel="4" x14ac:dyDescent="0.2">
      <c r="A547" s="3" t="s">
        <v>366</v>
      </c>
      <c r="B547" s="4" t="s">
        <v>327</v>
      </c>
      <c r="C547" s="4" t="s">
        <v>375</v>
      </c>
      <c r="D547" s="4" t="s">
        <v>367</v>
      </c>
      <c r="E547" s="4" t="s">
        <v>0</v>
      </c>
      <c r="F547" s="5">
        <v>2698000</v>
      </c>
      <c r="G547" s="5">
        <v>23700</v>
      </c>
      <c r="H547" s="6">
        <f t="shared" si="16"/>
        <v>0.87842846553002218</v>
      </c>
      <c r="I547" s="7">
        <f t="shared" si="17"/>
        <v>2674300</v>
      </c>
    </row>
    <row r="548" spans="1:9" ht="24" outlineLevel="5" x14ac:dyDescent="0.2">
      <c r="A548" s="8" t="s">
        <v>26</v>
      </c>
      <c r="B548" s="9" t="s">
        <v>327</v>
      </c>
      <c r="C548" s="9" t="s">
        <v>375</v>
      </c>
      <c r="D548" s="9" t="s">
        <v>367</v>
      </c>
      <c r="E548" s="9" t="s">
        <v>27</v>
      </c>
      <c r="F548" s="10">
        <v>818000</v>
      </c>
      <c r="G548" s="10">
        <v>23700</v>
      </c>
      <c r="H548" s="6">
        <f t="shared" si="16"/>
        <v>2.8973105134474326</v>
      </c>
      <c r="I548" s="7">
        <f t="shared" si="17"/>
        <v>794300</v>
      </c>
    </row>
    <row r="549" spans="1:9" ht="24" outlineLevel="5" x14ac:dyDescent="0.2">
      <c r="A549" s="8" t="s">
        <v>254</v>
      </c>
      <c r="B549" s="9" t="s">
        <v>327</v>
      </c>
      <c r="C549" s="9" t="s">
        <v>375</v>
      </c>
      <c r="D549" s="9" t="s">
        <v>367</v>
      </c>
      <c r="E549" s="9" t="s">
        <v>255</v>
      </c>
      <c r="F549" s="10">
        <v>1660000</v>
      </c>
      <c r="G549" s="10">
        <v>0</v>
      </c>
      <c r="H549" s="6">
        <f t="shared" si="16"/>
        <v>0</v>
      </c>
      <c r="I549" s="7">
        <f t="shared" si="17"/>
        <v>1660000</v>
      </c>
    </row>
    <row r="550" spans="1:9" ht="24" outlineLevel="5" x14ac:dyDescent="0.2">
      <c r="A550" s="8" t="s">
        <v>352</v>
      </c>
      <c r="B550" s="9" t="s">
        <v>327</v>
      </c>
      <c r="C550" s="9" t="s">
        <v>375</v>
      </c>
      <c r="D550" s="9" t="s">
        <v>367</v>
      </c>
      <c r="E550" s="9" t="s">
        <v>354</v>
      </c>
      <c r="F550" s="10">
        <v>220000</v>
      </c>
      <c r="G550" s="10">
        <v>0</v>
      </c>
      <c r="H550" s="6">
        <f t="shared" si="16"/>
        <v>0</v>
      </c>
      <c r="I550" s="7">
        <f t="shared" si="17"/>
        <v>220000</v>
      </c>
    </row>
    <row r="551" spans="1:9" ht="24" outlineLevel="4" x14ac:dyDescent="0.2">
      <c r="A551" s="3" t="s">
        <v>72</v>
      </c>
      <c r="B551" s="4" t="s">
        <v>327</v>
      </c>
      <c r="C551" s="4" t="s">
        <v>375</v>
      </c>
      <c r="D551" s="4" t="s">
        <v>73</v>
      </c>
      <c r="E551" s="4" t="s">
        <v>0</v>
      </c>
      <c r="F551" s="5">
        <v>226000</v>
      </c>
      <c r="G551" s="5">
        <v>29360</v>
      </c>
      <c r="H551" s="6">
        <f t="shared" si="16"/>
        <v>12.991150442477876</v>
      </c>
      <c r="I551" s="7">
        <f t="shared" si="17"/>
        <v>196640</v>
      </c>
    </row>
    <row r="552" spans="1:9" ht="24" outlineLevel="5" x14ac:dyDescent="0.2">
      <c r="A552" s="8" t="s">
        <v>26</v>
      </c>
      <c r="B552" s="9" t="s">
        <v>327</v>
      </c>
      <c r="C552" s="9" t="s">
        <v>375</v>
      </c>
      <c r="D552" s="9" t="s">
        <v>73</v>
      </c>
      <c r="E552" s="9" t="s">
        <v>27</v>
      </c>
      <c r="F552" s="10">
        <v>20000</v>
      </c>
      <c r="G552" s="10">
        <v>0</v>
      </c>
      <c r="H552" s="6">
        <f t="shared" si="16"/>
        <v>0</v>
      </c>
      <c r="I552" s="7">
        <f t="shared" si="17"/>
        <v>20000</v>
      </c>
    </row>
    <row r="553" spans="1:9" ht="24" outlineLevel="5" x14ac:dyDescent="0.2">
      <c r="A553" s="8" t="s">
        <v>254</v>
      </c>
      <c r="B553" s="9" t="s">
        <v>327</v>
      </c>
      <c r="C553" s="9" t="s">
        <v>375</v>
      </c>
      <c r="D553" s="9" t="s">
        <v>73</v>
      </c>
      <c r="E553" s="9" t="s">
        <v>255</v>
      </c>
      <c r="F553" s="10">
        <v>206000</v>
      </c>
      <c r="G553" s="10">
        <v>29360</v>
      </c>
      <c r="H553" s="6">
        <f t="shared" si="16"/>
        <v>14.252427184466018</v>
      </c>
      <c r="I553" s="7">
        <f t="shared" si="17"/>
        <v>176640</v>
      </c>
    </row>
    <row r="554" spans="1:9" ht="24" outlineLevel="4" x14ac:dyDescent="0.2">
      <c r="A554" s="3" t="s">
        <v>211</v>
      </c>
      <c r="B554" s="4" t="s">
        <v>327</v>
      </c>
      <c r="C554" s="4" t="s">
        <v>375</v>
      </c>
      <c r="D554" s="4" t="s">
        <v>212</v>
      </c>
      <c r="E554" s="4" t="s">
        <v>0</v>
      </c>
      <c r="F554" s="5">
        <v>248900</v>
      </c>
      <c r="G554" s="5">
        <v>0</v>
      </c>
      <c r="H554" s="6">
        <f t="shared" si="16"/>
        <v>0</v>
      </c>
      <c r="I554" s="7">
        <f t="shared" si="17"/>
        <v>248900</v>
      </c>
    </row>
    <row r="555" spans="1:9" ht="24" outlineLevel="5" x14ac:dyDescent="0.2">
      <c r="A555" s="8" t="s">
        <v>254</v>
      </c>
      <c r="B555" s="9" t="s">
        <v>327</v>
      </c>
      <c r="C555" s="9" t="s">
        <v>375</v>
      </c>
      <c r="D555" s="9" t="s">
        <v>212</v>
      </c>
      <c r="E555" s="9" t="s">
        <v>255</v>
      </c>
      <c r="F555" s="10">
        <v>248900</v>
      </c>
      <c r="G555" s="10">
        <v>0</v>
      </c>
      <c r="H555" s="6">
        <f t="shared" si="16"/>
        <v>0</v>
      </c>
      <c r="I555" s="7">
        <f t="shared" si="17"/>
        <v>248900</v>
      </c>
    </row>
    <row r="556" spans="1:9" ht="24" outlineLevel="4" x14ac:dyDescent="0.2">
      <c r="A556" s="3" t="s">
        <v>382</v>
      </c>
      <c r="B556" s="4" t="s">
        <v>327</v>
      </c>
      <c r="C556" s="4" t="s">
        <v>375</v>
      </c>
      <c r="D556" s="4" t="s">
        <v>383</v>
      </c>
      <c r="E556" s="4" t="s">
        <v>0</v>
      </c>
      <c r="F556" s="5">
        <v>1147559.76</v>
      </c>
      <c r="G556" s="5">
        <v>0</v>
      </c>
      <c r="H556" s="6">
        <f t="shared" si="16"/>
        <v>0</v>
      </c>
      <c r="I556" s="7">
        <f t="shared" si="17"/>
        <v>1147559.76</v>
      </c>
    </row>
    <row r="557" spans="1:9" ht="24" outlineLevel="5" x14ac:dyDescent="0.2">
      <c r="A557" s="8" t="s">
        <v>26</v>
      </c>
      <c r="B557" s="9" t="s">
        <v>327</v>
      </c>
      <c r="C557" s="9" t="s">
        <v>375</v>
      </c>
      <c r="D557" s="9" t="s">
        <v>383</v>
      </c>
      <c r="E557" s="9" t="s">
        <v>27</v>
      </c>
      <c r="F557" s="10">
        <v>65535.76</v>
      </c>
      <c r="G557" s="10">
        <v>0</v>
      </c>
      <c r="H557" s="6">
        <f t="shared" si="16"/>
        <v>0</v>
      </c>
      <c r="I557" s="7">
        <f t="shared" si="17"/>
        <v>65535.76</v>
      </c>
    </row>
    <row r="558" spans="1:9" ht="24" outlineLevel="5" x14ac:dyDescent="0.2">
      <c r="A558" s="8" t="s">
        <v>254</v>
      </c>
      <c r="B558" s="9" t="s">
        <v>327</v>
      </c>
      <c r="C558" s="9" t="s">
        <v>375</v>
      </c>
      <c r="D558" s="9" t="s">
        <v>383</v>
      </c>
      <c r="E558" s="9" t="s">
        <v>255</v>
      </c>
      <c r="F558" s="10">
        <v>69684</v>
      </c>
      <c r="G558" s="10">
        <v>0</v>
      </c>
      <c r="H558" s="6">
        <f t="shared" si="16"/>
        <v>0</v>
      </c>
      <c r="I558" s="7">
        <f t="shared" si="17"/>
        <v>69684</v>
      </c>
    </row>
    <row r="559" spans="1:9" ht="24" outlineLevel="5" x14ac:dyDescent="0.2">
      <c r="A559" s="8" t="s">
        <v>352</v>
      </c>
      <c r="B559" s="9" t="s">
        <v>327</v>
      </c>
      <c r="C559" s="9" t="s">
        <v>375</v>
      </c>
      <c r="D559" s="9" t="s">
        <v>383</v>
      </c>
      <c r="E559" s="9" t="s">
        <v>354</v>
      </c>
      <c r="F559" s="10">
        <v>1012340</v>
      </c>
      <c r="G559" s="10">
        <v>0</v>
      </c>
      <c r="H559" s="6">
        <f t="shared" si="16"/>
        <v>0</v>
      </c>
      <c r="I559" s="7">
        <f t="shared" si="17"/>
        <v>1012340</v>
      </c>
    </row>
    <row r="560" spans="1:9" ht="24" outlineLevel="4" x14ac:dyDescent="0.2">
      <c r="A560" s="3" t="s">
        <v>74</v>
      </c>
      <c r="B560" s="4" t="s">
        <v>327</v>
      </c>
      <c r="C560" s="4" t="s">
        <v>375</v>
      </c>
      <c r="D560" s="4" t="s">
        <v>75</v>
      </c>
      <c r="E560" s="4" t="s">
        <v>0</v>
      </c>
      <c r="F560" s="5">
        <v>5000</v>
      </c>
      <c r="G560" s="5">
        <v>0</v>
      </c>
      <c r="H560" s="6">
        <f t="shared" si="16"/>
        <v>0</v>
      </c>
      <c r="I560" s="7">
        <f t="shared" si="17"/>
        <v>5000</v>
      </c>
    </row>
    <row r="561" spans="1:9" ht="24" outlineLevel="5" x14ac:dyDescent="0.2">
      <c r="A561" s="8" t="s">
        <v>26</v>
      </c>
      <c r="B561" s="9" t="s">
        <v>327</v>
      </c>
      <c r="C561" s="9" t="s">
        <v>375</v>
      </c>
      <c r="D561" s="9" t="s">
        <v>75</v>
      </c>
      <c r="E561" s="9" t="s">
        <v>27</v>
      </c>
      <c r="F561" s="10">
        <v>5000</v>
      </c>
      <c r="G561" s="10">
        <v>0</v>
      </c>
      <c r="H561" s="6">
        <f t="shared" si="16"/>
        <v>0</v>
      </c>
      <c r="I561" s="7">
        <f t="shared" si="17"/>
        <v>5000</v>
      </c>
    </row>
    <row r="562" spans="1:9" ht="12" outlineLevel="1" x14ac:dyDescent="0.2">
      <c r="A562" s="3" t="s">
        <v>118</v>
      </c>
      <c r="B562" s="4" t="s">
        <v>327</v>
      </c>
      <c r="C562" s="4" t="s">
        <v>119</v>
      </c>
      <c r="D562" s="4" t="s">
        <v>0</v>
      </c>
      <c r="E562" s="4" t="s">
        <v>0</v>
      </c>
      <c r="F562" s="5">
        <v>12895600</v>
      </c>
      <c r="G562" s="5">
        <v>4874110.9000000004</v>
      </c>
      <c r="H562" s="6">
        <f t="shared" si="16"/>
        <v>37.796697323117968</v>
      </c>
      <c r="I562" s="7">
        <f t="shared" si="17"/>
        <v>8021489.0999999996</v>
      </c>
    </row>
    <row r="563" spans="1:9" ht="12" outlineLevel="2" x14ac:dyDescent="0.2">
      <c r="A563" s="3" t="s">
        <v>134</v>
      </c>
      <c r="B563" s="4" t="s">
        <v>327</v>
      </c>
      <c r="C563" s="4" t="s">
        <v>135</v>
      </c>
      <c r="D563" s="4" t="s">
        <v>0</v>
      </c>
      <c r="E563" s="4" t="s">
        <v>0</v>
      </c>
      <c r="F563" s="5">
        <v>12895600</v>
      </c>
      <c r="G563" s="5">
        <v>4874110.9000000004</v>
      </c>
      <c r="H563" s="6">
        <f t="shared" si="16"/>
        <v>37.796697323117968</v>
      </c>
      <c r="I563" s="7">
        <f t="shared" si="17"/>
        <v>8021489.0999999996</v>
      </c>
    </row>
    <row r="564" spans="1:9" ht="24" outlineLevel="3" x14ac:dyDescent="0.2">
      <c r="A564" s="3" t="s">
        <v>316</v>
      </c>
      <c r="B564" s="4" t="s">
        <v>327</v>
      </c>
      <c r="C564" s="4" t="s">
        <v>135</v>
      </c>
      <c r="D564" s="4" t="s">
        <v>317</v>
      </c>
      <c r="E564" s="4" t="s">
        <v>0</v>
      </c>
      <c r="F564" s="5">
        <v>12895600</v>
      </c>
      <c r="G564" s="5">
        <v>4874110.9000000004</v>
      </c>
      <c r="H564" s="6">
        <f t="shared" si="16"/>
        <v>37.796697323117968</v>
      </c>
      <c r="I564" s="7">
        <f t="shared" si="17"/>
        <v>8021489.0999999996</v>
      </c>
    </row>
    <row r="565" spans="1:9" ht="24" outlineLevel="4" x14ac:dyDescent="0.2">
      <c r="A565" s="3" t="s">
        <v>316</v>
      </c>
      <c r="B565" s="4" t="s">
        <v>327</v>
      </c>
      <c r="C565" s="4" t="s">
        <v>135</v>
      </c>
      <c r="D565" s="4" t="s">
        <v>384</v>
      </c>
      <c r="E565" s="4" t="s">
        <v>0</v>
      </c>
      <c r="F565" s="5">
        <v>12895600</v>
      </c>
      <c r="G565" s="5">
        <v>4874110.9000000004</v>
      </c>
      <c r="H565" s="6">
        <f t="shared" si="16"/>
        <v>37.796697323117968</v>
      </c>
      <c r="I565" s="7">
        <f t="shared" si="17"/>
        <v>8021489.0999999996</v>
      </c>
    </row>
    <row r="566" spans="1:9" ht="24" outlineLevel="5" x14ac:dyDescent="0.2">
      <c r="A566" s="8" t="s">
        <v>28</v>
      </c>
      <c r="B566" s="9" t="s">
        <v>327</v>
      </c>
      <c r="C566" s="9" t="s">
        <v>135</v>
      </c>
      <c r="D566" s="9" t="s">
        <v>385</v>
      </c>
      <c r="E566" s="9" t="s">
        <v>29</v>
      </c>
      <c r="F566" s="10">
        <v>3871100</v>
      </c>
      <c r="G566" s="10">
        <v>477368.19</v>
      </c>
      <c r="H566" s="6">
        <f t="shared" si="16"/>
        <v>12.331590245666607</v>
      </c>
      <c r="I566" s="7">
        <f t="shared" si="17"/>
        <v>3393731.81</v>
      </c>
    </row>
    <row r="567" spans="1:9" ht="24" outlineLevel="5" x14ac:dyDescent="0.2">
      <c r="A567" s="8" t="s">
        <v>124</v>
      </c>
      <c r="B567" s="9" t="s">
        <v>327</v>
      </c>
      <c r="C567" s="9" t="s">
        <v>135</v>
      </c>
      <c r="D567" s="9" t="s">
        <v>386</v>
      </c>
      <c r="E567" s="9" t="s">
        <v>125</v>
      </c>
      <c r="F567" s="10">
        <v>9024500</v>
      </c>
      <c r="G567" s="10">
        <v>4396742.71</v>
      </c>
      <c r="H567" s="6">
        <f t="shared" si="16"/>
        <v>48.720069920771238</v>
      </c>
      <c r="I567" s="7">
        <f t="shared" si="17"/>
        <v>4627757.29</v>
      </c>
    </row>
    <row r="568" spans="1:9" ht="24" x14ac:dyDescent="0.2">
      <c r="A568" s="3" t="s">
        <v>387</v>
      </c>
      <c r="B568" s="4" t="s">
        <v>388</v>
      </c>
      <c r="C568" s="4" t="s">
        <v>0</v>
      </c>
      <c r="D568" s="4" t="s">
        <v>0</v>
      </c>
      <c r="E568" s="4" t="s">
        <v>0</v>
      </c>
      <c r="F568" s="5">
        <v>150334862.97</v>
      </c>
      <c r="G568" s="5">
        <v>35604636.619999997</v>
      </c>
      <c r="H568" s="6">
        <f t="shared" si="16"/>
        <v>23.683552781170302</v>
      </c>
      <c r="I568" s="7">
        <f t="shared" si="17"/>
        <v>114730226.34999999</v>
      </c>
    </row>
    <row r="569" spans="1:9" ht="12" outlineLevel="1" x14ac:dyDescent="0.2">
      <c r="A569" s="3" t="s">
        <v>257</v>
      </c>
      <c r="B569" s="4" t="s">
        <v>388</v>
      </c>
      <c r="C569" s="4" t="s">
        <v>258</v>
      </c>
      <c r="D569" s="4" t="s">
        <v>0</v>
      </c>
      <c r="E569" s="4" t="s">
        <v>0</v>
      </c>
      <c r="F569" s="5">
        <v>50759085.43</v>
      </c>
      <c r="G569" s="5">
        <v>11859191.24</v>
      </c>
      <c r="H569" s="6">
        <f t="shared" si="16"/>
        <v>23.363681870026159</v>
      </c>
      <c r="I569" s="7">
        <f t="shared" si="17"/>
        <v>38899894.189999998</v>
      </c>
    </row>
    <row r="570" spans="1:9" ht="12" outlineLevel="2" x14ac:dyDescent="0.2">
      <c r="A570" s="3" t="s">
        <v>259</v>
      </c>
      <c r="B570" s="4" t="s">
        <v>388</v>
      </c>
      <c r="C570" s="4" t="s">
        <v>260</v>
      </c>
      <c r="D570" s="4" t="s">
        <v>0</v>
      </c>
      <c r="E570" s="4" t="s">
        <v>0</v>
      </c>
      <c r="F570" s="5">
        <v>50125478.359999999</v>
      </c>
      <c r="G570" s="5">
        <v>11776749.039999999</v>
      </c>
      <c r="H570" s="6">
        <f t="shared" si="16"/>
        <v>23.494536960664327</v>
      </c>
      <c r="I570" s="7">
        <f t="shared" si="17"/>
        <v>38348729.32</v>
      </c>
    </row>
    <row r="571" spans="1:9" ht="24" outlineLevel="3" x14ac:dyDescent="0.2">
      <c r="A571" s="3" t="s">
        <v>355</v>
      </c>
      <c r="B571" s="4" t="s">
        <v>388</v>
      </c>
      <c r="C571" s="4" t="s">
        <v>260</v>
      </c>
      <c r="D571" s="4" t="s">
        <v>356</v>
      </c>
      <c r="E571" s="4" t="s">
        <v>0</v>
      </c>
      <c r="F571" s="5">
        <v>50125478.359999999</v>
      </c>
      <c r="G571" s="5">
        <v>11776749.039999999</v>
      </c>
      <c r="H571" s="6">
        <f t="shared" si="16"/>
        <v>23.494536960664327</v>
      </c>
      <c r="I571" s="7">
        <f t="shared" si="17"/>
        <v>38348729.32</v>
      </c>
    </row>
    <row r="572" spans="1:9" ht="24" outlineLevel="4" x14ac:dyDescent="0.2">
      <c r="A572" s="3" t="s">
        <v>59</v>
      </c>
      <c r="B572" s="4" t="s">
        <v>388</v>
      </c>
      <c r="C572" s="4" t="s">
        <v>260</v>
      </c>
      <c r="D572" s="4" t="s">
        <v>357</v>
      </c>
      <c r="E572" s="4" t="s">
        <v>0</v>
      </c>
      <c r="F572" s="5">
        <v>50125478.359999999</v>
      </c>
      <c r="G572" s="5">
        <v>11776749.039999999</v>
      </c>
      <c r="H572" s="6">
        <f t="shared" si="16"/>
        <v>23.494536960664327</v>
      </c>
      <c r="I572" s="7">
        <f t="shared" si="17"/>
        <v>38348729.32</v>
      </c>
    </row>
    <row r="573" spans="1:9" ht="36" outlineLevel="5" x14ac:dyDescent="0.2">
      <c r="A573" s="8" t="s">
        <v>61</v>
      </c>
      <c r="B573" s="9" t="s">
        <v>388</v>
      </c>
      <c r="C573" s="9" t="s">
        <v>260</v>
      </c>
      <c r="D573" s="9" t="s">
        <v>358</v>
      </c>
      <c r="E573" s="9" t="s">
        <v>63</v>
      </c>
      <c r="F573" s="10">
        <v>49882478.359999999</v>
      </c>
      <c r="G573" s="10">
        <v>11776749.039999999</v>
      </c>
      <c r="H573" s="6">
        <f t="shared" si="16"/>
        <v>23.608989423114942</v>
      </c>
      <c r="I573" s="7">
        <f t="shared" si="17"/>
        <v>38105729.32</v>
      </c>
    </row>
    <row r="574" spans="1:9" ht="24" outlineLevel="5" x14ac:dyDescent="0.2">
      <c r="A574" s="8" t="s">
        <v>254</v>
      </c>
      <c r="B574" s="9" t="s">
        <v>388</v>
      </c>
      <c r="C574" s="9" t="s">
        <v>260</v>
      </c>
      <c r="D574" s="9" t="s">
        <v>359</v>
      </c>
      <c r="E574" s="9" t="s">
        <v>255</v>
      </c>
      <c r="F574" s="10">
        <v>243000</v>
      </c>
      <c r="G574" s="10">
        <v>0</v>
      </c>
      <c r="H574" s="6">
        <f t="shared" si="16"/>
        <v>0</v>
      </c>
      <c r="I574" s="7">
        <f t="shared" si="17"/>
        <v>243000</v>
      </c>
    </row>
    <row r="575" spans="1:9" ht="12" outlineLevel="2" x14ac:dyDescent="0.2">
      <c r="A575" s="3" t="s">
        <v>368</v>
      </c>
      <c r="B575" s="4" t="s">
        <v>388</v>
      </c>
      <c r="C575" s="4" t="s">
        <v>369</v>
      </c>
      <c r="D575" s="4" t="s">
        <v>0</v>
      </c>
      <c r="E575" s="4" t="s">
        <v>0</v>
      </c>
      <c r="F575" s="5">
        <v>72250.47</v>
      </c>
      <c r="G575" s="5">
        <v>24850</v>
      </c>
      <c r="H575" s="6">
        <f t="shared" si="16"/>
        <v>34.39423992674373</v>
      </c>
      <c r="I575" s="7">
        <f t="shared" si="17"/>
        <v>47400.47</v>
      </c>
    </row>
    <row r="576" spans="1:9" ht="24" outlineLevel="3" x14ac:dyDescent="0.2">
      <c r="A576" s="3" t="s">
        <v>389</v>
      </c>
      <c r="B576" s="4" t="s">
        <v>388</v>
      </c>
      <c r="C576" s="4" t="s">
        <v>369</v>
      </c>
      <c r="D576" s="4" t="s">
        <v>390</v>
      </c>
      <c r="E576" s="4" t="s">
        <v>0</v>
      </c>
      <c r="F576" s="5">
        <v>72250.47</v>
      </c>
      <c r="G576" s="5">
        <v>24850</v>
      </c>
      <c r="H576" s="6">
        <f t="shared" si="16"/>
        <v>34.39423992674373</v>
      </c>
      <c r="I576" s="7">
        <f t="shared" si="17"/>
        <v>47400.47</v>
      </c>
    </row>
    <row r="577" spans="1:9" ht="24" outlineLevel="4" x14ac:dyDescent="0.2">
      <c r="A577" s="3" t="s">
        <v>391</v>
      </c>
      <c r="B577" s="4" t="s">
        <v>388</v>
      </c>
      <c r="C577" s="4" t="s">
        <v>369</v>
      </c>
      <c r="D577" s="4" t="s">
        <v>392</v>
      </c>
      <c r="E577" s="4" t="s">
        <v>0</v>
      </c>
      <c r="F577" s="5">
        <v>72250.47</v>
      </c>
      <c r="G577" s="5">
        <v>24850</v>
      </c>
      <c r="H577" s="6">
        <f t="shared" si="16"/>
        <v>34.39423992674373</v>
      </c>
      <c r="I577" s="7">
        <f t="shared" si="17"/>
        <v>47400.47</v>
      </c>
    </row>
    <row r="578" spans="1:9" ht="24" outlineLevel="5" x14ac:dyDescent="0.2">
      <c r="A578" s="8" t="s">
        <v>254</v>
      </c>
      <c r="B578" s="9" t="s">
        <v>388</v>
      </c>
      <c r="C578" s="9" t="s">
        <v>369</v>
      </c>
      <c r="D578" s="9" t="s">
        <v>392</v>
      </c>
      <c r="E578" s="9" t="s">
        <v>255</v>
      </c>
      <c r="F578" s="10">
        <v>72250.47</v>
      </c>
      <c r="G578" s="10">
        <v>24850</v>
      </c>
      <c r="H578" s="6">
        <f t="shared" si="16"/>
        <v>34.39423992674373</v>
      </c>
      <c r="I578" s="7">
        <f t="shared" si="17"/>
        <v>47400.47</v>
      </c>
    </row>
    <row r="579" spans="1:9" ht="12" outlineLevel="2" x14ac:dyDescent="0.2">
      <c r="A579" s="3" t="s">
        <v>374</v>
      </c>
      <c r="B579" s="4" t="s">
        <v>388</v>
      </c>
      <c r="C579" s="4" t="s">
        <v>375</v>
      </c>
      <c r="D579" s="4" t="s">
        <v>0</v>
      </c>
      <c r="E579" s="4" t="s">
        <v>0</v>
      </c>
      <c r="F579" s="5">
        <v>561356.6</v>
      </c>
      <c r="G579" s="5">
        <v>57592.2</v>
      </c>
      <c r="H579" s="6">
        <f t="shared" si="16"/>
        <v>10.259467867662018</v>
      </c>
      <c r="I579" s="7">
        <f t="shared" si="17"/>
        <v>503764.39999999997</v>
      </c>
    </row>
    <row r="580" spans="1:9" ht="24" outlineLevel="3" x14ac:dyDescent="0.2">
      <c r="A580" s="3" t="s">
        <v>64</v>
      </c>
      <c r="B580" s="4" t="s">
        <v>388</v>
      </c>
      <c r="C580" s="4" t="s">
        <v>375</v>
      </c>
      <c r="D580" s="4" t="s">
        <v>65</v>
      </c>
      <c r="E580" s="4" t="s">
        <v>0</v>
      </c>
      <c r="F580" s="5">
        <v>561356.6</v>
      </c>
      <c r="G580" s="5">
        <v>57592.2</v>
      </c>
      <c r="H580" s="6">
        <f t="shared" si="16"/>
        <v>10.259467867662018</v>
      </c>
      <c r="I580" s="7">
        <f t="shared" si="17"/>
        <v>503764.39999999997</v>
      </c>
    </row>
    <row r="581" spans="1:9" ht="24" outlineLevel="4" x14ac:dyDescent="0.2">
      <c r="A581" s="3" t="s">
        <v>393</v>
      </c>
      <c r="B581" s="4" t="s">
        <v>388</v>
      </c>
      <c r="C581" s="4" t="s">
        <v>375</v>
      </c>
      <c r="D581" s="4" t="s">
        <v>394</v>
      </c>
      <c r="E581" s="4" t="s">
        <v>0</v>
      </c>
      <c r="F581" s="5">
        <v>86856.6</v>
      </c>
      <c r="G581" s="5">
        <v>12592.2</v>
      </c>
      <c r="H581" s="6">
        <f t="shared" si="16"/>
        <v>14.497689294768618</v>
      </c>
      <c r="I581" s="7">
        <f t="shared" si="17"/>
        <v>74264.400000000009</v>
      </c>
    </row>
    <row r="582" spans="1:9" ht="24" outlineLevel="5" x14ac:dyDescent="0.2">
      <c r="A582" s="8" t="s">
        <v>254</v>
      </c>
      <c r="B582" s="9" t="s">
        <v>388</v>
      </c>
      <c r="C582" s="9" t="s">
        <v>375</v>
      </c>
      <c r="D582" s="9" t="s">
        <v>394</v>
      </c>
      <c r="E582" s="9" t="s">
        <v>255</v>
      </c>
      <c r="F582" s="10">
        <v>86856.6</v>
      </c>
      <c r="G582" s="10">
        <v>12592.2</v>
      </c>
      <c r="H582" s="6">
        <f t="shared" si="16"/>
        <v>14.497689294768618</v>
      </c>
      <c r="I582" s="7">
        <f t="shared" si="17"/>
        <v>74264.400000000009</v>
      </c>
    </row>
    <row r="583" spans="1:9" ht="24" outlineLevel="4" x14ac:dyDescent="0.2">
      <c r="A583" s="3" t="s">
        <v>395</v>
      </c>
      <c r="B583" s="4" t="s">
        <v>388</v>
      </c>
      <c r="C583" s="4" t="s">
        <v>375</v>
      </c>
      <c r="D583" s="4" t="s">
        <v>396</v>
      </c>
      <c r="E583" s="4" t="s">
        <v>0</v>
      </c>
      <c r="F583" s="5">
        <v>48300</v>
      </c>
      <c r="G583" s="5">
        <v>0</v>
      </c>
      <c r="H583" s="6">
        <f t="shared" ref="H583:H646" si="18">G583/F583*100</f>
        <v>0</v>
      </c>
      <c r="I583" s="7">
        <f t="shared" ref="I583:I646" si="19">F583-G583</f>
        <v>48300</v>
      </c>
    </row>
    <row r="584" spans="1:9" ht="24" outlineLevel="5" x14ac:dyDescent="0.2">
      <c r="A584" s="8" t="s">
        <v>254</v>
      </c>
      <c r="B584" s="9" t="s">
        <v>388</v>
      </c>
      <c r="C584" s="9" t="s">
        <v>375</v>
      </c>
      <c r="D584" s="9" t="s">
        <v>396</v>
      </c>
      <c r="E584" s="9" t="s">
        <v>255</v>
      </c>
      <c r="F584" s="10">
        <v>48300</v>
      </c>
      <c r="G584" s="10">
        <v>0</v>
      </c>
      <c r="H584" s="6">
        <f t="shared" si="18"/>
        <v>0</v>
      </c>
      <c r="I584" s="7">
        <f t="shared" si="19"/>
        <v>48300</v>
      </c>
    </row>
    <row r="585" spans="1:9" ht="24" outlineLevel="4" x14ac:dyDescent="0.2">
      <c r="A585" s="3" t="s">
        <v>397</v>
      </c>
      <c r="B585" s="4" t="s">
        <v>388</v>
      </c>
      <c r="C585" s="4" t="s">
        <v>375</v>
      </c>
      <c r="D585" s="4" t="s">
        <v>398</v>
      </c>
      <c r="E585" s="4" t="s">
        <v>0</v>
      </c>
      <c r="F585" s="5">
        <v>426200</v>
      </c>
      <c r="G585" s="5">
        <v>45000</v>
      </c>
      <c r="H585" s="6">
        <f t="shared" si="18"/>
        <v>10.558423275457532</v>
      </c>
      <c r="I585" s="7">
        <f t="shared" si="19"/>
        <v>381200</v>
      </c>
    </row>
    <row r="586" spans="1:9" ht="24" outlineLevel="5" x14ac:dyDescent="0.2">
      <c r="A586" s="8" t="s">
        <v>26</v>
      </c>
      <c r="B586" s="9" t="s">
        <v>388</v>
      </c>
      <c r="C586" s="9" t="s">
        <v>375</v>
      </c>
      <c r="D586" s="9" t="s">
        <v>398</v>
      </c>
      <c r="E586" s="9" t="s">
        <v>27</v>
      </c>
      <c r="F586" s="10">
        <v>90000</v>
      </c>
      <c r="G586" s="10">
        <v>0</v>
      </c>
      <c r="H586" s="6">
        <f t="shared" si="18"/>
        <v>0</v>
      </c>
      <c r="I586" s="7">
        <f t="shared" si="19"/>
        <v>90000</v>
      </c>
    </row>
    <row r="587" spans="1:9" ht="24" outlineLevel="5" x14ac:dyDescent="0.2">
      <c r="A587" s="8" t="s">
        <v>254</v>
      </c>
      <c r="B587" s="9" t="s">
        <v>388</v>
      </c>
      <c r="C587" s="9" t="s">
        <v>375</v>
      </c>
      <c r="D587" s="9" t="s">
        <v>398</v>
      </c>
      <c r="E587" s="9" t="s">
        <v>255</v>
      </c>
      <c r="F587" s="10">
        <v>336200</v>
      </c>
      <c r="G587" s="10">
        <v>45000</v>
      </c>
      <c r="H587" s="6">
        <f t="shared" si="18"/>
        <v>13.38488994646044</v>
      </c>
      <c r="I587" s="7">
        <f t="shared" si="19"/>
        <v>291200</v>
      </c>
    </row>
    <row r="588" spans="1:9" ht="12" outlineLevel="1" x14ac:dyDescent="0.2">
      <c r="A588" s="3" t="s">
        <v>220</v>
      </c>
      <c r="B588" s="4" t="s">
        <v>388</v>
      </c>
      <c r="C588" s="4" t="s">
        <v>221</v>
      </c>
      <c r="D588" s="4" t="s">
        <v>0</v>
      </c>
      <c r="E588" s="4" t="s">
        <v>0</v>
      </c>
      <c r="F588" s="5">
        <v>80715384.25</v>
      </c>
      <c r="G588" s="5">
        <v>18772888.530000001</v>
      </c>
      <c r="H588" s="6">
        <f t="shared" si="18"/>
        <v>23.258129419113803</v>
      </c>
      <c r="I588" s="7">
        <f t="shared" si="19"/>
        <v>61942495.719999999</v>
      </c>
    </row>
    <row r="589" spans="1:9" ht="12" outlineLevel="2" x14ac:dyDescent="0.2">
      <c r="A589" s="3" t="s">
        <v>399</v>
      </c>
      <c r="B589" s="4" t="s">
        <v>388</v>
      </c>
      <c r="C589" s="4" t="s">
        <v>400</v>
      </c>
      <c r="D589" s="4" t="s">
        <v>0</v>
      </c>
      <c r="E589" s="4" t="s">
        <v>0</v>
      </c>
      <c r="F589" s="5">
        <v>73586330.810000002</v>
      </c>
      <c r="G589" s="5">
        <v>17726715.510000002</v>
      </c>
      <c r="H589" s="6">
        <f t="shared" si="18"/>
        <v>24.089685291919778</v>
      </c>
      <c r="I589" s="7">
        <f t="shared" si="19"/>
        <v>55859615.299999997</v>
      </c>
    </row>
    <row r="590" spans="1:9" ht="24" outlineLevel="3" x14ac:dyDescent="0.2">
      <c r="A590" s="3" t="s">
        <v>57</v>
      </c>
      <c r="B590" s="4" t="s">
        <v>388</v>
      </c>
      <c r="C590" s="4" t="s">
        <v>400</v>
      </c>
      <c r="D590" s="4" t="s">
        <v>58</v>
      </c>
      <c r="E590" s="4" t="s">
        <v>0</v>
      </c>
      <c r="F590" s="5">
        <v>44518213.299999997</v>
      </c>
      <c r="G590" s="5">
        <v>11185520.720000001</v>
      </c>
      <c r="H590" s="6">
        <f t="shared" si="18"/>
        <v>25.12571797215411</v>
      </c>
      <c r="I590" s="7">
        <f t="shared" si="19"/>
        <v>33332692.579999998</v>
      </c>
    </row>
    <row r="591" spans="1:9" ht="24" outlineLevel="4" x14ac:dyDescent="0.2">
      <c r="A591" s="3" t="s">
        <v>401</v>
      </c>
      <c r="B591" s="4" t="s">
        <v>388</v>
      </c>
      <c r="C591" s="4" t="s">
        <v>400</v>
      </c>
      <c r="D591" s="4" t="s">
        <v>402</v>
      </c>
      <c r="E591" s="4" t="s">
        <v>0</v>
      </c>
      <c r="F591" s="5">
        <v>1414696.84</v>
      </c>
      <c r="G591" s="5">
        <v>484170.85</v>
      </c>
      <c r="H591" s="6">
        <f t="shared" si="18"/>
        <v>34.224353678488455</v>
      </c>
      <c r="I591" s="7">
        <f t="shared" si="19"/>
        <v>930525.99000000011</v>
      </c>
    </row>
    <row r="592" spans="1:9" ht="24" outlineLevel="5" x14ac:dyDescent="0.2">
      <c r="A592" s="8" t="s">
        <v>26</v>
      </c>
      <c r="B592" s="9" t="s">
        <v>388</v>
      </c>
      <c r="C592" s="9" t="s">
        <v>400</v>
      </c>
      <c r="D592" s="9" t="s">
        <v>402</v>
      </c>
      <c r="E592" s="9" t="s">
        <v>27</v>
      </c>
      <c r="F592" s="10">
        <v>29354.04</v>
      </c>
      <c r="G592" s="10">
        <v>12930</v>
      </c>
      <c r="H592" s="6">
        <f t="shared" si="18"/>
        <v>44.048451252365943</v>
      </c>
      <c r="I592" s="7">
        <f t="shared" si="19"/>
        <v>16424.04</v>
      </c>
    </row>
    <row r="593" spans="1:9" ht="24" outlineLevel="5" x14ac:dyDescent="0.2">
      <c r="A593" s="8" t="s">
        <v>254</v>
      </c>
      <c r="B593" s="9" t="s">
        <v>388</v>
      </c>
      <c r="C593" s="9" t="s">
        <v>400</v>
      </c>
      <c r="D593" s="9" t="s">
        <v>402</v>
      </c>
      <c r="E593" s="9" t="s">
        <v>255</v>
      </c>
      <c r="F593" s="10">
        <v>1385342.8</v>
      </c>
      <c r="G593" s="10">
        <v>471240.85</v>
      </c>
      <c r="H593" s="6">
        <f t="shared" si="18"/>
        <v>34.01619079407638</v>
      </c>
      <c r="I593" s="7">
        <f t="shared" si="19"/>
        <v>914101.95000000007</v>
      </c>
    </row>
    <row r="594" spans="1:9" ht="24" outlineLevel="4" x14ac:dyDescent="0.2">
      <c r="A594" s="3" t="s">
        <v>59</v>
      </c>
      <c r="B594" s="4" t="s">
        <v>388</v>
      </c>
      <c r="C594" s="4" t="s">
        <v>400</v>
      </c>
      <c r="D594" s="4" t="s">
        <v>60</v>
      </c>
      <c r="E594" s="4" t="s">
        <v>0</v>
      </c>
      <c r="F594" s="5">
        <v>43103516.460000001</v>
      </c>
      <c r="G594" s="5">
        <v>10701349.869999999</v>
      </c>
      <c r="H594" s="6">
        <f t="shared" si="18"/>
        <v>24.827092425117652</v>
      </c>
      <c r="I594" s="7">
        <f t="shared" si="19"/>
        <v>32402166.590000004</v>
      </c>
    </row>
    <row r="595" spans="1:9" ht="36" outlineLevel="5" x14ac:dyDescent="0.2">
      <c r="A595" s="8" t="s">
        <v>61</v>
      </c>
      <c r="B595" s="9" t="s">
        <v>388</v>
      </c>
      <c r="C595" s="9" t="s">
        <v>400</v>
      </c>
      <c r="D595" s="9" t="s">
        <v>62</v>
      </c>
      <c r="E595" s="9" t="s">
        <v>63</v>
      </c>
      <c r="F595" s="10">
        <v>42797416.460000001</v>
      </c>
      <c r="G595" s="10">
        <v>10701349.869999999</v>
      </c>
      <c r="H595" s="6">
        <f t="shared" si="18"/>
        <v>25.004663260460742</v>
      </c>
      <c r="I595" s="7">
        <f t="shared" si="19"/>
        <v>32096066.590000004</v>
      </c>
    </row>
    <row r="596" spans="1:9" ht="24" outlineLevel="5" x14ac:dyDescent="0.2">
      <c r="A596" s="8" t="s">
        <v>254</v>
      </c>
      <c r="B596" s="9" t="s">
        <v>388</v>
      </c>
      <c r="C596" s="9" t="s">
        <v>400</v>
      </c>
      <c r="D596" s="9" t="s">
        <v>403</v>
      </c>
      <c r="E596" s="9" t="s">
        <v>255</v>
      </c>
      <c r="F596" s="10">
        <v>306100</v>
      </c>
      <c r="G596" s="10">
        <v>0</v>
      </c>
      <c r="H596" s="6">
        <f t="shared" si="18"/>
        <v>0</v>
      </c>
      <c r="I596" s="7">
        <f t="shared" si="19"/>
        <v>306100</v>
      </c>
    </row>
    <row r="597" spans="1:9" ht="24" outlineLevel="3" x14ac:dyDescent="0.2">
      <c r="A597" s="3" t="s">
        <v>404</v>
      </c>
      <c r="B597" s="4" t="s">
        <v>388</v>
      </c>
      <c r="C597" s="4" t="s">
        <v>400</v>
      </c>
      <c r="D597" s="4" t="s">
        <v>405</v>
      </c>
      <c r="E597" s="4" t="s">
        <v>0</v>
      </c>
      <c r="F597" s="5">
        <v>8270846.2999999998</v>
      </c>
      <c r="G597" s="5">
        <v>2020520.13</v>
      </c>
      <c r="H597" s="6">
        <f t="shared" si="18"/>
        <v>24.429424229537428</v>
      </c>
      <c r="I597" s="7">
        <f t="shared" si="19"/>
        <v>6250326.1699999999</v>
      </c>
    </row>
    <row r="598" spans="1:9" ht="24" outlineLevel="4" x14ac:dyDescent="0.2">
      <c r="A598" s="3" t="s">
        <v>59</v>
      </c>
      <c r="B598" s="4" t="s">
        <v>388</v>
      </c>
      <c r="C598" s="4" t="s">
        <v>400</v>
      </c>
      <c r="D598" s="4" t="s">
        <v>406</v>
      </c>
      <c r="E598" s="4" t="s">
        <v>0</v>
      </c>
      <c r="F598" s="5">
        <v>8270846.2999999998</v>
      </c>
      <c r="G598" s="5">
        <v>2020520.13</v>
      </c>
      <c r="H598" s="6">
        <f t="shared" si="18"/>
        <v>24.429424229537428</v>
      </c>
      <c r="I598" s="7">
        <f t="shared" si="19"/>
        <v>6250326.1699999999</v>
      </c>
    </row>
    <row r="599" spans="1:9" ht="36" outlineLevel="5" x14ac:dyDescent="0.2">
      <c r="A599" s="8" t="s">
        <v>61</v>
      </c>
      <c r="B599" s="9" t="s">
        <v>388</v>
      </c>
      <c r="C599" s="9" t="s">
        <v>400</v>
      </c>
      <c r="D599" s="9" t="s">
        <v>407</v>
      </c>
      <c r="E599" s="9" t="s">
        <v>63</v>
      </c>
      <c r="F599" s="10">
        <v>8224646.2999999998</v>
      </c>
      <c r="G599" s="10">
        <v>2020520.13</v>
      </c>
      <c r="H599" s="6">
        <f t="shared" si="18"/>
        <v>24.566650726366191</v>
      </c>
      <c r="I599" s="7">
        <f t="shared" si="19"/>
        <v>6204126.1699999999</v>
      </c>
    </row>
    <row r="600" spans="1:9" ht="24" outlineLevel="5" x14ac:dyDescent="0.2">
      <c r="A600" s="8" t="s">
        <v>254</v>
      </c>
      <c r="B600" s="9" t="s">
        <v>388</v>
      </c>
      <c r="C600" s="9" t="s">
        <v>400</v>
      </c>
      <c r="D600" s="9" t="s">
        <v>408</v>
      </c>
      <c r="E600" s="9" t="s">
        <v>255</v>
      </c>
      <c r="F600" s="10">
        <v>46200</v>
      </c>
      <c r="G600" s="10">
        <v>0</v>
      </c>
      <c r="H600" s="6">
        <f t="shared" si="18"/>
        <v>0</v>
      </c>
      <c r="I600" s="7">
        <f t="shared" si="19"/>
        <v>46200</v>
      </c>
    </row>
    <row r="601" spans="1:9" ht="24" outlineLevel="3" x14ac:dyDescent="0.2">
      <c r="A601" s="3" t="s">
        <v>409</v>
      </c>
      <c r="B601" s="4" t="s">
        <v>388</v>
      </c>
      <c r="C601" s="4" t="s">
        <v>400</v>
      </c>
      <c r="D601" s="4" t="s">
        <v>410</v>
      </c>
      <c r="E601" s="4" t="s">
        <v>0</v>
      </c>
      <c r="F601" s="5">
        <v>20797271.210000001</v>
      </c>
      <c r="G601" s="5">
        <v>4520674.66</v>
      </c>
      <c r="H601" s="6">
        <f t="shared" si="18"/>
        <v>21.736864487425223</v>
      </c>
      <c r="I601" s="7">
        <f t="shared" si="19"/>
        <v>16276596.550000001</v>
      </c>
    </row>
    <row r="602" spans="1:9" ht="24" outlineLevel="4" x14ac:dyDescent="0.2">
      <c r="A602" s="3" t="s">
        <v>35</v>
      </c>
      <c r="B602" s="4" t="s">
        <v>388</v>
      </c>
      <c r="C602" s="4" t="s">
        <v>400</v>
      </c>
      <c r="D602" s="4" t="s">
        <v>411</v>
      </c>
      <c r="E602" s="4" t="s">
        <v>0</v>
      </c>
      <c r="F602" s="5">
        <v>315460.88</v>
      </c>
      <c r="G602" s="5">
        <v>64870</v>
      </c>
      <c r="H602" s="6">
        <f t="shared" si="18"/>
        <v>20.563564014656905</v>
      </c>
      <c r="I602" s="7">
        <f t="shared" si="19"/>
        <v>250590.88</v>
      </c>
    </row>
    <row r="603" spans="1:9" ht="24" outlineLevel="5" x14ac:dyDescent="0.2">
      <c r="A603" s="8" t="s">
        <v>37</v>
      </c>
      <c r="B603" s="9" t="s">
        <v>388</v>
      </c>
      <c r="C603" s="9" t="s">
        <v>400</v>
      </c>
      <c r="D603" s="9" t="s">
        <v>411</v>
      </c>
      <c r="E603" s="9" t="s">
        <v>38</v>
      </c>
      <c r="F603" s="10">
        <v>315460.88</v>
      </c>
      <c r="G603" s="10">
        <v>64870</v>
      </c>
      <c r="H603" s="6">
        <f t="shared" si="18"/>
        <v>20.563564014656905</v>
      </c>
      <c r="I603" s="7">
        <f t="shared" si="19"/>
        <v>250590.88</v>
      </c>
    </row>
    <row r="604" spans="1:9" ht="24" outlineLevel="4" x14ac:dyDescent="0.2">
      <c r="A604" s="3" t="s">
        <v>93</v>
      </c>
      <c r="B604" s="4" t="s">
        <v>388</v>
      </c>
      <c r="C604" s="4" t="s">
        <v>400</v>
      </c>
      <c r="D604" s="4" t="s">
        <v>412</v>
      </c>
      <c r="E604" s="4" t="s">
        <v>0</v>
      </c>
      <c r="F604" s="5">
        <v>20481810.329999998</v>
      </c>
      <c r="G604" s="5">
        <v>4455804.66</v>
      </c>
      <c r="H604" s="6">
        <f t="shared" si="18"/>
        <v>21.75493566344338</v>
      </c>
      <c r="I604" s="7">
        <f t="shared" si="19"/>
        <v>16026005.669999998</v>
      </c>
    </row>
    <row r="605" spans="1:9" ht="24" outlineLevel="5" x14ac:dyDescent="0.2">
      <c r="A605" s="8" t="s">
        <v>95</v>
      </c>
      <c r="B605" s="9" t="s">
        <v>388</v>
      </c>
      <c r="C605" s="9" t="s">
        <v>400</v>
      </c>
      <c r="D605" s="9" t="s">
        <v>412</v>
      </c>
      <c r="E605" s="9" t="s">
        <v>96</v>
      </c>
      <c r="F605" s="10">
        <v>17988837.260000002</v>
      </c>
      <c r="G605" s="10">
        <v>3643290.57</v>
      </c>
      <c r="H605" s="6">
        <f t="shared" si="18"/>
        <v>20.253063148785188</v>
      </c>
      <c r="I605" s="7">
        <f t="shared" si="19"/>
        <v>14345546.690000001</v>
      </c>
    </row>
    <row r="606" spans="1:9" ht="24" outlineLevel="5" x14ac:dyDescent="0.2">
      <c r="A606" s="8" t="s">
        <v>97</v>
      </c>
      <c r="B606" s="9" t="s">
        <v>388</v>
      </c>
      <c r="C606" s="9" t="s">
        <v>400</v>
      </c>
      <c r="D606" s="9" t="s">
        <v>412</v>
      </c>
      <c r="E606" s="9" t="s">
        <v>98</v>
      </c>
      <c r="F606" s="10">
        <v>231779.5</v>
      </c>
      <c r="G606" s="10">
        <v>16775</v>
      </c>
      <c r="H606" s="6">
        <f t="shared" si="18"/>
        <v>7.2374821759473988</v>
      </c>
      <c r="I606" s="7">
        <f t="shared" si="19"/>
        <v>215004.5</v>
      </c>
    </row>
    <row r="607" spans="1:9" ht="24" outlineLevel="5" x14ac:dyDescent="0.2">
      <c r="A607" s="8" t="s">
        <v>24</v>
      </c>
      <c r="B607" s="9" t="s">
        <v>388</v>
      </c>
      <c r="C607" s="9" t="s">
        <v>400</v>
      </c>
      <c r="D607" s="9" t="s">
        <v>412</v>
      </c>
      <c r="E607" s="9" t="s">
        <v>25</v>
      </c>
      <c r="F607" s="10">
        <v>180529.74</v>
      </c>
      <c r="G607" s="10">
        <v>49523.69</v>
      </c>
      <c r="H607" s="6">
        <f t="shared" si="18"/>
        <v>27.432427477046168</v>
      </c>
      <c r="I607" s="7">
        <f t="shared" si="19"/>
        <v>131006.04999999999</v>
      </c>
    </row>
    <row r="608" spans="1:9" ht="24" outlineLevel="5" x14ac:dyDescent="0.2">
      <c r="A608" s="8" t="s">
        <v>26</v>
      </c>
      <c r="B608" s="9" t="s">
        <v>388</v>
      </c>
      <c r="C608" s="9" t="s">
        <v>400</v>
      </c>
      <c r="D608" s="9" t="s">
        <v>412</v>
      </c>
      <c r="E608" s="9" t="s">
        <v>27</v>
      </c>
      <c r="F608" s="10">
        <v>2078339.41</v>
      </c>
      <c r="G608" s="10">
        <v>744519.12</v>
      </c>
      <c r="H608" s="6">
        <f t="shared" si="18"/>
        <v>35.822787963203758</v>
      </c>
      <c r="I608" s="7">
        <f t="shared" si="19"/>
        <v>1333820.29</v>
      </c>
    </row>
    <row r="609" spans="1:9" ht="24" outlineLevel="5" x14ac:dyDescent="0.2">
      <c r="A609" s="8" t="s">
        <v>32</v>
      </c>
      <c r="B609" s="9" t="s">
        <v>388</v>
      </c>
      <c r="C609" s="9" t="s">
        <v>400</v>
      </c>
      <c r="D609" s="9" t="s">
        <v>412</v>
      </c>
      <c r="E609" s="9" t="s">
        <v>33</v>
      </c>
      <c r="F609" s="10">
        <v>2324.42</v>
      </c>
      <c r="G609" s="10">
        <v>1696.28</v>
      </c>
      <c r="H609" s="6">
        <f t="shared" si="18"/>
        <v>72.976484456337488</v>
      </c>
      <c r="I609" s="7">
        <f t="shared" si="19"/>
        <v>628.1400000000001</v>
      </c>
    </row>
    <row r="610" spans="1:9" ht="12" outlineLevel="2" x14ac:dyDescent="0.2">
      <c r="A610" s="3" t="s">
        <v>222</v>
      </c>
      <c r="B610" s="4" t="s">
        <v>388</v>
      </c>
      <c r="C610" s="4" t="s">
        <v>223</v>
      </c>
      <c r="D610" s="4" t="s">
        <v>0</v>
      </c>
      <c r="E610" s="4" t="s">
        <v>0</v>
      </c>
      <c r="F610" s="5">
        <v>7129053.4400000004</v>
      </c>
      <c r="G610" s="5">
        <v>1046173.02</v>
      </c>
      <c r="H610" s="6">
        <f t="shared" si="18"/>
        <v>14.674781565391099</v>
      </c>
      <c r="I610" s="7">
        <f t="shared" si="19"/>
        <v>6082880.4199999999</v>
      </c>
    </row>
    <row r="611" spans="1:9" ht="36" outlineLevel="3" x14ac:dyDescent="0.2">
      <c r="A611" s="3" t="s">
        <v>12</v>
      </c>
      <c r="B611" s="4" t="s">
        <v>388</v>
      </c>
      <c r="C611" s="4" t="s">
        <v>223</v>
      </c>
      <c r="D611" s="4" t="s">
        <v>13</v>
      </c>
      <c r="E611" s="4" t="s">
        <v>0</v>
      </c>
      <c r="F611" s="5">
        <v>5310165.07</v>
      </c>
      <c r="G611" s="5">
        <v>982855.67</v>
      </c>
      <c r="H611" s="6">
        <f t="shared" si="18"/>
        <v>18.508947594730799</v>
      </c>
      <c r="I611" s="7">
        <f t="shared" si="19"/>
        <v>4327309.4000000004</v>
      </c>
    </row>
    <row r="612" spans="1:9" ht="24" outlineLevel="4" x14ac:dyDescent="0.2">
      <c r="A612" s="3" t="s">
        <v>20</v>
      </c>
      <c r="B612" s="4" t="s">
        <v>388</v>
      </c>
      <c r="C612" s="4" t="s">
        <v>223</v>
      </c>
      <c r="D612" s="4" t="s">
        <v>21</v>
      </c>
      <c r="E612" s="4" t="s">
        <v>0</v>
      </c>
      <c r="F612" s="5">
        <v>5304563.08</v>
      </c>
      <c r="G612" s="5">
        <v>982051.67</v>
      </c>
      <c r="H612" s="6">
        <f t="shared" si="18"/>
        <v>18.51333757727696</v>
      </c>
      <c r="I612" s="7">
        <f t="shared" si="19"/>
        <v>4322511.41</v>
      </c>
    </row>
    <row r="613" spans="1:9" ht="24" outlineLevel="5" x14ac:dyDescent="0.2">
      <c r="A613" s="8" t="s">
        <v>16</v>
      </c>
      <c r="B613" s="9" t="s">
        <v>388</v>
      </c>
      <c r="C613" s="9" t="s">
        <v>223</v>
      </c>
      <c r="D613" s="9" t="s">
        <v>21</v>
      </c>
      <c r="E613" s="9" t="s">
        <v>17</v>
      </c>
      <c r="F613" s="10">
        <v>4824612.6900000004</v>
      </c>
      <c r="G613" s="10">
        <v>899678.37</v>
      </c>
      <c r="H613" s="6">
        <f t="shared" si="18"/>
        <v>18.647680711547437</v>
      </c>
      <c r="I613" s="7">
        <f t="shared" si="19"/>
        <v>3924934.3200000003</v>
      </c>
    </row>
    <row r="614" spans="1:9" ht="24" outlineLevel="5" x14ac:dyDescent="0.2">
      <c r="A614" s="8" t="s">
        <v>22</v>
      </c>
      <c r="B614" s="9" t="s">
        <v>388</v>
      </c>
      <c r="C614" s="9" t="s">
        <v>223</v>
      </c>
      <c r="D614" s="9" t="s">
        <v>21</v>
      </c>
      <c r="E614" s="9" t="s">
        <v>23</v>
      </c>
      <c r="F614" s="10">
        <v>400</v>
      </c>
      <c r="G614" s="10">
        <v>0</v>
      </c>
      <c r="H614" s="6">
        <f t="shared" si="18"/>
        <v>0</v>
      </c>
      <c r="I614" s="7">
        <f t="shared" si="19"/>
        <v>400</v>
      </c>
    </row>
    <row r="615" spans="1:9" ht="24" outlineLevel="5" x14ac:dyDescent="0.2">
      <c r="A615" s="8" t="s">
        <v>24</v>
      </c>
      <c r="B615" s="9" t="s">
        <v>388</v>
      </c>
      <c r="C615" s="9" t="s">
        <v>223</v>
      </c>
      <c r="D615" s="9" t="s">
        <v>21</v>
      </c>
      <c r="E615" s="9" t="s">
        <v>25</v>
      </c>
      <c r="F615" s="10">
        <v>140257.44</v>
      </c>
      <c r="G615" s="10">
        <v>25281.33</v>
      </c>
      <c r="H615" s="6">
        <f t="shared" si="18"/>
        <v>18.024947553584326</v>
      </c>
      <c r="I615" s="7">
        <f t="shared" si="19"/>
        <v>114976.11</v>
      </c>
    </row>
    <row r="616" spans="1:9" ht="24" outlineLevel="5" x14ac:dyDescent="0.2">
      <c r="A616" s="8" t="s">
        <v>26</v>
      </c>
      <c r="B616" s="9" t="s">
        <v>388</v>
      </c>
      <c r="C616" s="9" t="s">
        <v>223</v>
      </c>
      <c r="D616" s="9" t="s">
        <v>21</v>
      </c>
      <c r="E616" s="9" t="s">
        <v>27</v>
      </c>
      <c r="F616" s="10">
        <v>339192.94</v>
      </c>
      <c r="G616" s="10">
        <v>57091.96</v>
      </c>
      <c r="H616" s="6">
        <f t="shared" si="18"/>
        <v>16.831706461814917</v>
      </c>
      <c r="I616" s="7">
        <f t="shared" si="19"/>
        <v>282100.98</v>
      </c>
    </row>
    <row r="617" spans="1:9" ht="24" outlineLevel="5" x14ac:dyDescent="0.2">
      <c r="A617" s="8" t="s">
        <v>32</v>
      </c>
      <c r="B617" s="9" t="s">
        <v>388</v>
      </c>
      <c r="C617" s="9" t="s">
        <v>223</v>
      </c>
      <c r="D617" s="9" t="s">
        <v>21</v>
      </c>
      <c r="E617" s="9" t="s">
        <v>33</v>
      </c>
      <c r="F617" s="10">
        <v>100.01</v>
      </c>
      <c r="G617" s="10">
        <v>0.01</v>
      </c>
      <c r="H617" s="6">
        <f t="shared" si="18"/>
        <v>9.9990000999899999E-3</v>
      </c>
      <c r="I617" s="7">
        <f t="shared" si="19"/>
        <v>100</v>
      </c>
    </row>
    <row r="618" spans="1:9" ht="24" outlineLevel="4" x14ac:dyDescent="0.2">
      <c r="A618" s="3" t="s">
        <v>35</v>
      </c>
      <c r="B618" s="4" t="s">
        <v>388</v>
      </c>
      <c r="C618" s="4" t="s">
        <v>223</v>
      </c>
      <c r="D618" s="4" t="s">
        <v>36</v>
      </c>
      <c r="E618" s="4" t="s">
        <v>0</v>
      </c>
      <c r="F618" s="5">
        <v>5601.99</v>
      </c>
      <c r="G618" s="5">
        <v>804</v>
      </c>
      <c r="H618" s="6">
        <f t="shared" si="18"/>
        <v>14.352042756234839</v>
      </c>
      <c r="I618" s="7">
        <f t="shared" si="19"/>
        <v>4797.99</v>
      </c>
    </row>
    <row r="619" spans="1:9" ht="24" outlineLevel="5" x14ac:dyDescent="0.2">
      <c r="A619" s="8" t="s">
        <v>37</v>
      </c>
      <c r="B619" s="9" t="s">
        <v>388</v>
      </c>
      <c r="C619" s="9" t="s">
        <v>223</v>
      </c>
      <c r="D619" s="9" t="s">
        <v>36</v>
      </c>
      <c r="E619" s="9" t="s">
        <v>38</v>
      </c>
      <c r="F619" s="10">
        <v>5601.99</v>
      </c>
      <c r="G619" s="10">
        <v>804</v>
      </c>
      <c r="H619" s="6">
        <f t="shared" si="18"/>
        <v>14.352042756234839</v>
      </c>
      <c r="I619" s="7">
        <f t="shared" si="19"/>
        <v>4797.99</v>
      </c>
    </row>
    <row r="620" spans="1:9" ht="24" outlineLevel="3" x14ac:dyDescent="0.2">
      <c r="A620" s="3" t="s">
        <v>64</v>
      </c>
      <c r="B620" s="4" t="s">
        <v>388</v>
      </c>
      <c r="C620" s="4" t="s">
        <v>223</v>
      </c>
      <c r="D620" s="4" t="s">
        <v>65</v>
      </c>
      <c r="E620" s="4" t="s">
        <v>0</v>
      </c>
      <c r="F620" s="5">
        <v>1818888.37</v>
      </c>
      <c r="G620" s="5">
        <v>63317.35</v>
      </c>
      <c r="H620" s="6">
        <f t="shared" si="18"/>
        <v>3.4811014817803252</v>
      </c>
      <c r="I620" s="7">
        <f t="shared" si="19"/>
        <v>1755571.02</v>
      </c>
    </row>
    <row r="621" spans="1:9" ht="24" outlineLevel="4" x14ac:dyDescent="0.2">
      <c r="A621" s="3" t="s">
        <v>312</v>
      </c>
      <c r="B621" s="4" t="s">
        <v>388</v>
      </c>
      <c r="C621" s="4" t="s">
        <v>223</v>
      </c>
      <c r="D621" s="4" t="s">
        <v>313</v>
      </c>
      <c r="E621" s="4" t="s">
        <v>0</v>
      </c>
      <c r="F621" s="5">
        <v>167550</v>
      </c>
      <c r="G621" s="5">
        <v>0</v>
      </c>
      <c r="H621" s="6">
        <f t="shared" si="18"/>
        <v>0</v>
      </c>
      <c r="I621" s="7">
        <f t="shared" si="19"/>
        <v>167550</v>
      </c>
    </row>
    <row r="622" spans="1:9" ht="24" outlineLevel="5" x14ac:dyDescent="0.2">
      <c r="A622" s="8" t="s">
        <v>16</v>
      </c>
      <c r="B622" s="9" t="s">
        <v>388</v>
      </c>
      <c r="C622" s="9" t="s">
        <v>223</v>
      </c>
      <c r="D622" s="9" t="s">
        <v>313</v>
      </c>
      <c r="E622" s="9" t="s">
        <v>17</v>
      </c>
      <c r="F622" s="10">
        <v>47550</v>
      </c>
      <c r="G622" s="10">
        <v>0</v>
      </c>
      <c r="H622" s="6">
        <f t="shared" si="18"/>
        <v>0</v>
      </c>
      <c r="I622" s="7">
        <f t="shared" si="19"/>
        <v>47550</v>
      </c>
    </row>
    <row r="623" spans="1:9" ht="24" outlineLevel="5" x14ac:dyDescent="0.2">
      <c r="A623" s="8" t="s">
        <v>254</v>
      </c>
      <c r="B623" s="9" t="s">
        <v>388</v>
      </c>
      <c r="C623" s="9" t="s">
        <v>223</v>
      </c>
      <c r="D623" s="9" t="s">
        <v>313</v>
      </c>
      <c r="E623" s="9" t="s">
        <v>255</v>
      </c>
      <c r="F623" s="10">
        <v>120000</v>
      </c>
      <c r="G623" s="10">
        <v>0</v>
      </c>
      <c r="H623" s="6">
        <f t="shared" si="18"/>
        <v>0</v>
      </c>
      <c r="I623" s="7">
        <f t="shared" si="19"/>
        <v>120000</v>
      </c>
    </row>
    <row r="624" spans="1:9" ht="24" outlineLevel="4" x14ac:dyDescent="0.2">
      <c r="A624" s="3" t="s">
        <v>66</v>
      </c>
      <c r="B624" s="4" t="s">
        <v>388</v>
      </c>
      <c r="C624" s="4" t="s">
        <v>223</v>
      </c>
      <c r="D624" s="4" t="s">
        <v>67</v>
      </c>
      <c r="E624" s="4" t="s">
        <v>0</v>
      </c>
      <c r="F624" s="5">
        <v>152560</v>
      </c>
      <c r="G624" s="5">
        <v>38940</v>
      </c>
      <c r="H624" s="6">
        <f t="shared" si="18"/>
        <v>25.52438384897745</v>
      </c>
      <c r="I624" s="7">
        <f t="shared" si="19"/>
        <v>113620</v>
      </c>
    </row>
    <row r="625" spans="1:9" ht="24" outlineLevel="5" x14ac:dyDescent="0.2">
      <c r="A625" s="8" t="s">
        <v>26</v>
      </c>
      <c r="B625" s="9" t="s">
        <v>388</v>
      </c>
      <c r="C625" s="9" t="s">
        <v>223</v>
      </c>
      <c r="D625" s="9" t="s">
        <v>67</v>
      </c>
      <c r="E625" s="9" t="s">
        <v>27</v>
      </c>
      <c r="F625" s="10">
        <v>70000</v>
      </c>
      <c r="G625" s="10">
        <v>8940</v>
      </c>
      <c r="H625" s="6">
        <f t="shared" si="18"/>
        <v>12.771428571428572</v>
      </c>
      <c r="I625" s="7">
        <f t="shared" si="19"/>
        <v>61060</v>
      </c>
    </row>
    <row r="626" spans="1:9" ht="24" outlineLevel="5" x14ac:dyDescent="0.2">
      <c r="A626" s="8" t="s">
        <v>254</v>
      </c>
      <c r="B626" s="9" t="s">
        <v>388</v>
      </c>
      <c r="C626" s="9" t="s">
        <v>223</v>
      </c>
      <c r="D626" s="9" t="s">
        <v>67</v>
      </c>
      <c r="E626" s="9" t="s">
        <v>255</v>
      </c>
      <c r="F626" s="10">
        <v>82560</v>
      </c>
      <c r="G626" s="10">
        <v>30000</v>
      </c>
      <c r="H626" s="6">
        <f t="shared" si="18"/>
        <v>36.337209302325576</v>
      </c>
      <c r="I626" s="7">
        <f t="shared" si="19"/>
        <v>52560</v>
      </c>
    </row>
    <row r="627" spans="1:9" ht="24" outlineLevel="4" x14ac:dyDescent="0.2">
      <c r="A627" s="3" t="s">
        <v>393</v>
      </c>
      <c r="B627" s="4" t="s">
        <v>388</v>
      </c>
      <c r="C627" s="4" t="s">
        <v>223</v>
      </c>
      <c r="D627" s="4" t="s">
        <v>394</v>
      </c>
      <c r="E627" s="4" t="s">
        <v>0</v>
      </c>
      <c r="F627" s="5">
        <v>1420978.37</v>
      </c>
      <c r="G627" s="5">
        <v>24377.35</v>
      </c>
      <c r="H627" s="6">
        <f t="shared" si="18"/>
        <v>1.7155327987152962</v>
      </c>
      <c r="I627" s="7">
        <f t="shared" si="19"/>
        <v>1396601.02</v>
      </c>
    </row>
    <row r="628" spans="1:9" ht="24" outlineLevel="5" x14ac:dyDescent="0.2">
      <c r="A628" s="8" t="s">
        <v>26</v>
      </c>
      <c r="B628" s="9" t="s">
        <v>388</v>
      </c>
      <c r="C628" s="9" t="s">
        <v>223</v>
      </c>
      <c r="D628" s="9" t="s">
        <v>394</v>
      </c>
      <c r="E628" s="9" t="s">
        <v>27</v>
      </c>
      <c r="F628" s="10">
        <v>978307.19</v>
      </c>
      <c r="G628" s="10">
        <v>7694</v>
      </c>
      <c r="H628" s="6">
        <f t="shared" si="18"/>
        <v>0.78646053904602309</v>
      </c>
      <c r="I628" s="7">
        <f t="shared" si="19"/>
        <v>970613.19</v>
      </c>
    </row>
    <row r="629" spans="1:9" ht="24" outlineLevel="5" x14ac:dyDescent="0.2">
      <c r="A629" s="8" t="s">
        <v>254</v>
      </c>
      <c r="B629" s="9" t="s">
        <v>388</v>
      </c>
      <c r="C629" s="9" t="s">
        <v>223</v>
      </c>
      <c r="D629" s="9" t="s">
        <v>394</v>
      </c>
      <c r="E629" s="9" t="s">
        <v>255</v>
      </c>
      <c r="F629" s="10">
        <v>442671.18</v>
      </c>
      <c r="G629" s="10">
        <v>16683.349999999999</v>
      </c>
      <c r="H629" s="6">
        <f t="shared" si="18"/>
        <v>3.7687906404930174</v>
      </c>
      <c r="I629" s="7">
        <f t="shared" si="19"/>
        <v>425987.83</v>
      </c>
    </row>
    <row r="630" spans="1:9" ht="24" outlineLevel="4" x14ac:dyDescent="0.2">
      <c r="A630" s="3" t="s">
        <v>413</v>
      </c>
      <c r="B630" s="4" t="s">
        <v>388</v>
      </c>
      <c r="C630" s="4" t="s">
        <v>223</v>
      </c>
      <c r="D630" s="4" t="s">
        <v>414</v>
      </c>
      <c r="E630" s="4" t="s">
        <v>0</v>
      </c>
      <c r="F630" s="5">
        <v>50000</v>
      </c>
      <c r="G630" s="5">
        <v>0</v>
      </c>
      <c r="H630" s="6">
        <f t="shared" si="18"/>
        <v>0</v>
      </c>
      <c r="I630" s="7">
        <f t="shared" si="19"/>
        <v>50000</v>
      </c>
    </row>
    <row r="631" spans="1:9" ht="24" outlineLevel="5" x14ac:dyDescent="0.2">
      <c r="A631" s="8" t="s">
        <v>26</v>
      </c>
      <c r="B631" s="9" t="s">
        <v>388</v>
      </c>
      <c r="C631" s="9" t="s">
        <v>223</v>
      </c>
      <c r="D631" s="9" t="s">
        <v>414</v>
      </c>
      <c r="E631" s="9" t="s">
        <v>27</v>
      </c>
      <c r="F631" s="10">
        <v>50000</v>
      </c>
      <c r="G631" s="10">
        <v>0</v>
      </c>
      <c r="H631" s="6">
        <f t="shared" si="18"/>
        <v>0</v>
      </c>
      <c r="I631" s="7">
        <f t="shared" si="19"/>
        <v>50000</v>
      </c>
    </row>
    <row r="632" spans="1:9" ht="24" outlineLevel="4" x14ac:dyDescent="0.2">
      <c r="A632" s="3" t="s">
        <v>211</v>
      </c>
      <c r="B632" s="4" t="s">
        <v>388</v>
      </c>
      <c r="C632" s="4" t="s">
        <v>223</v>
      </c>
      <c r="D632" s="4" t="s">
        <v>212</v>
      </c>
      <c r="E632" s="4" t="s">
        <v>0</v>
      </c>
      <c r="F632" s="5">
        <v>17800</v>
      </c>
      <c r="G632" s="5">
        <v>0</v>
      </c>
      <c r="H632" s="6">
        <f t="shared" si="18"/>
        <v>0</v>
      </c>
      <c r="I632" s="7">
        <f t="shared" si="19"/>
        <v>17800</v>
      </c>
    </row>
    <row r="633" spans="1:9" ht="24" outlineLevel="5" x14ac:dyDescent="0.2">
      <c r="A633" s="8" t="s">
        <v>26</v>
      </c>
      <c r="B633" s="9" t="s">
        <v>388</v>
      </c>
      <c r="C633" s="9" t="s">
        <v>223</v>
      </c>
      <c r="D633" s="9" t="s">
        <v>212</v>
      </c>
      <c r="E633" s="9" t="s">
        <v>27</v>
      </c>
      <c r="F633" s="10">
        <v>8900</v>
      </c>
      <c r="G633" s="10">
        <v>0</v>
      </c>
      <c r="H633" s="6">
        <f t="shared" si="18"/>
        <v>0</v>
      </c>
      <c r="I633" s="7">
        <f t="shared" si="19"/>
        <v>8900</v>
      </c>
    </row>
    <row r="634" spans="1:9" ht="24" outlineLevel="5" x14ac:dyDescent="0.2">
      <c r="A634" s="8" t="s">
        <v>254</v>
      </c>
      <c r="B634" s="9" t="s">
        <v>388</v>
      </c>
      <c r="C634" s="9" t="s">
        <v>223</v>
      </c>
      <c r="D634" s="9" t="s">
        <v>212</v>
      </c>
      <c r="E634" s="9" t="s">
        <v>255</v>
      </c>
      <c r="F634" s="10">
        <v>8900</v>
      </c>
      <c r="G634" s="10">
        <v>0</v>
      </c>
      <c r="H634" s="6">
        <f t="shared" si="18"/>
        <v>0</v>
      </c>
      <c r="I634" s="7">
        <f t="shared" si="19"/>
        <v>8900</v>
      </c>
    </row>
    <row r="635" spans="1:9" ht="24" outlineLevel="4" x14ac:dyDescent="0.2">
      <c r="A635" s="3" t="s">
        <v>74</v>
      </c>
      <c r="B635" s="4" t="s">
        <v>388</v>
      </c>
      <c r="C635" s="4" t="s">
        <v>223</v>
      </c>
      <c r="D635" s="4" t="s">
        <v>75</v>
      </c>
      <c r="E635" s="4" t="s">
        <v>0</v>
      </c>
      <c r="F635" s="5">
        <v>10000</v>
      </c>
      <c r="G635" s="5">
        <v>0</v>
      </c>
      <c r="H635" s="6">
        <f t="shared" si="18"/>
        <v>0</v>
      </c>
      <c r="I635" s="7">
        <f t="shared" si="19"/>
        <v>10000</v>
      </c>
    </row>
    <row r="636" spans="1:9" ht="24" outlineLevel="5" x14ac:dyDescent="0.2">
      <c r="A636" s="8" t="s">
        <v>26</v>
      </c>
      <c r="B636" s="9" t="s">
        <v>388</v>
      </c>
      <c r="C636" s="9" t="s">
        <v>223</v>
      </c>
      <c r="D636" s="9" t="s">
        <v>75</v>
      </c>
      <c r="E636" s="9" t="s">
        <v>27</v>
      </c>
      <c r="F636" s="10">
        <v>10000</v>
      </c>
      <c r="G636" s="10">
        <v>0</v>
      </c>
      <c r="H636" s="6">
        <f t="shared" si="18"/>
        <v>0</v>
      </c>
      <c r="I636" s="7">
        <f t="shared" si="19"/>
        <v>10000</v>
      </c>
    </row>
    <row r="637" spans="1:9" ht="12" outlineLevel="1" x14ac:dyDescent="0.2">
      <c r="A637" s="3" t="s">
        <v>415</v>
      </c>
      <c r="B637" s="4" t="s">
        <v>388</v>
      </c>
      <c r="C637" s="4" t="s">
        <v>416</v>
      </c>
      <c r="D637" s="4" t="s">
        <v>0</v>
      </c>
      <c r="E637" s="4" t="s">
        <v>0</v>
      </c>
      <c r="F637" s="5">
        <v>18860393.289999999</v>
      </c>
      <c r="G637" s="5">
        <v>4972556.8499999996</v>
      </c>
      <c r="H637" s="6">
        <f t="shared" si="18"/>
        <v>26.365075073150816</v>
      </c>
      <c r="I637" s="7">
        <f t="shared" si="19"/>
        <v>13887836.439999999</v>
      </c>
    </row>
    <row r="638" spans="1:9" ht="12" outlineLevel="2" x14ac:dyDescent="0.2">
      <c r="A638" s="3" t="s">
        <v>417</v>
      </c>
      <c r="B638" s="4" t="s">
        <v>388</v>
      </c>
      <c r="C638" s="4" t="s">
        <v>418</v>
      </c>
      <c r="D638" s="4" t="s">
        <v>0</v>
      </c>
      <c r="E638" s="4" t="s">
        <v>0</v>
      </c>
      <c r="F638" s="5">
        <v>18115123.789999999</v>
      </c>
      <c r="G638" s="5">
        <v>4945880.3499999996</v>
      </c>
      <c r="H638" s="6">
        <f t="shared" si="18"/>
        <v>27.302492698008773</v>
      </c>
      <c r="I638" s="7">
        <f t="shared" si="19"/>
        <v>13169243.439999999</v>
      </c>
    </row>
    <row r="639" spans="1:9" ht="24" outlineLevel="3" x14ac:dyDescent="0.2">
      <c r="A639" s="3" t="s">
        <v>419</v>
      </c>
      <c r="B639" s="4" t="s">
        <v>388</v>
      </c>
      <c r="C639" s="4" t="s">
        <v>418</v>
      </c>
      <c r="D639" s="4" t="s">
        <v>420</v>
      </c>
      <c r="E639" s="4" t="s">
        <v>0</v>
      </c>
      <c r="F639" s="5">
        <v>17283838.620000001</v>
      </c>
      <c r="G639" s="5">
        <v>4636880.3499999996</v>
      </c>
      <c r="H639" s="6">
        <f t="shared" si="18"/>
        <v>26.827838722321971</v>
      </c>
      <c r="I639" s="7">
        <f t="shared" si="19"/>
        <v>12646958.270000001</v>
      </c>
    </row>
    <row r="640" spans="1:9" ht="24" outlineLevel="4" x14ac:dyDescent="0.2">
      <c r="A640" s="3" t="s">
        <v>59</v>
      </c>
      <c r="B640" s="4" t="s">
        <v>388</v>
      </c>
      <c r="C640" s="4" t="s">
        <v>418</v>
      </c>
      <c r="D640" s="4" t="s">
        <v>421</v>
      </c>
      <c r="E640" s="4" t="s">
        <v>0</v>
      </c>
      <c r="F640" s="5">
        <v>15118456.199999999</v>
      </c>
      <c r="G640" s="5">
        <v>3705214.13</v>
      </c>
      <c r="H640" s="6">
        <f t="shared" si="18"/>
        <v>24.507886790716103</v>
      </c>
      <c r="I640" s="7">
        <f t="shared" si="19"/>
        <v>11413242.07</v>
      </c>
    </row>
    <row r="641" spans="1:9" ht="36" outlineLevel="5" x14ac:dyDescent="0.2">
      <c r="A641" s="8" t="s">
        <v>61</v>
      </c>
      <c r="B641" s="9" t="s">
        <v>388</v>
      </c>
      <c r="C641" s="9" t="s">
        <v>418</v>
      </c>
      <c r="D641" s="9" t="s">
        <v>422</v>
      </c>
      <c r="E641" s="9" t="s">
        <v>63</v>
      </c>
      <c r="F641" s="10">
        <v>14820856.199999999</v>
      </c>
      <c r="G641" s="10">
        <v>3705214.13</v>
      </c>
      <c r="H641" s="6">
        <f t="shared" si="18"/>
        <v>25.000000539779883</v>
      </c>
      <c r="I641" s="7">
        <f t="shared" si="19"/>
        <v>11115642.07</v>
      </c>
    </row>
    <row r="642" spans="1:9" ht="24" outlineLevel="5" x14ac:dyDescent="0.2">
      <c r="A642" s="8" t="s">
        <v>254</v>
      </c>
      <c r="B642" s="9" t="s">
        <v>388</v>
      </c>
      <c r="C642" s="9" t="s">
        <v>418</v>
      </c>
      <c r="D642" s="9" t="s">
        <v>423</v>
      </c>
      <c r="E642" s="9" t="s">
        <v>255</v>
      </c>
      <c r="F642" s="10">
        <v>297600</v>
      </c>
      <c r="G642" s="10">
        <v>0</v>
      </c>
      <c r="H642" s="6">
        <f t="shared" si="18"/>
        <v>0</v>
      </c>
      <c r="I642" s="7">
        <f t="shared" si="19"/>
        <v>297600</v>
      </c>
    </row>
    <row r="643" spans="1:9" ht="24" outlineLevel="4" x14ac:dyDescent="0.2">
      <c r="A643" s="3" t="s">
        <v>349</v>
      </c>
      <c r="B643" s="4" t="s">
        <v>388</v>
      </c>
      <c r="C643" s="4" t="s">
        <v>418</v>
      </c>
      <c r="D643" s="4" t="s">
        <v>424</v>
      </c>
      <c r="E643" s="4" t="s">
        <v>0</v>
      </c>
      <c r="F643" s="5">
        <v>2165382.42</v>
      </c>
      <c r="G643" s="5">
        <v>931666.22</v>
      </c>
      <c r="H643" s="6">
        <f t="shared" si="18"/>
        <v>43.025481845373072</v>
      </c>
      <c r="I643" s="7">
        <f t="shared" si="19"/>
        <v>1233716.2</v>
      </c>
    </row>
    <row r="644" spans="1:9" ht="36" outlineLevel="5" x14ac:dyDescent="0.2">
      <c r="A644" s="8" t="s">
        <v>68</v>
      </c>
      <c r="B644" s="9" t="s">
        <v>388</v>
      </c>
      <c r="C644" s="9" t="s">
        <v>418</v>
      </c>
      <c r="D644" s="9" t="s">
        <v>425</v>
      </c>
      <c r="E644" s="9" t="s">
        <v>69</v>
      </c>
      <c r="F644" s="10">
        <v>2148382.42</v>
      </c>
      <c r="G644" s="10">
        <v>931666.22</v>
      </c>
      <c r="H644" s="6">
        <f t="shared" si="18"/>
        <v>43.365939477385965</v>
      </c>
      <c r="I644" s="7">
        <f t="shared" si="19"/>
        <v>1216716.2</v>
      </c>
    </row>
    <row r="645" spans="1:9" ht="24" outlineLevel="5" x14ac:dyDescent="0.2">
      <c r="A645" s="8" t="s">
        <v>352</v>
      </c>
      <c r="B645" s="9" t="s">
        <v>388</v>
      </c>
      <c r="C645" s="9" t="s">
        <v>418</v>
      </c>
      <c r="D645" s="9" t="s">
        <v>426</v>
      </c>
      <c r="E645" s="9" t="s">
        <v>354</v>
      </c>
      <c r="F645" s="10">
        <v>17000</v>
      </c>
      <c r="G645" s="10">
        <v>0</v>
      </c>
      <c r="H645" s="6">
        <f t="shared" si="18"/>
        <v>0</v>
      </c>
      <c r="I645" s="7">
        <f t="shared" si="19"/>
        <v>17000</v>
      </c>
    </row>
    <row r="646" spans="1:9" ht="24" outlineLevel="3" x14ac:dyDescent="0.2">
      <c r="A646" s="3" t="s">
        <v>427</v>
      </c>
      <c r="B646" s="4" t="s">
        <v>388</v>
      </c>
      <c r="C646" s="4" t="s">
        <v>418</v>
      </c>
      <c r="D646" s="4" t="s">
        <v>428</v>
      </c>
      <c r="E646" s="4" t="s">
        <v>0</v>
      </c>
      <c r="F646" s="5">
        <v>831285.17</v>
      </c>
      <c r="G646" s="5">
        <v>309000</v>
      </c>
      <c r="H646" s="6">
        <f t="shared" si="18"/>
        <v>37.171359618986102</v>
      </c>
      <c r="I646" s="7">
        <f t="shared" si="19"/>
        <v>522285.17000000004</v>
      </c>
    </row>
    <row r="647" spans="1:9" ht="24" outlineLevel="4" x14ac:dyDescent="0.2">
      <c r="A647" s="3" t="s">
        <v>429</v>
      </c>
      <c r="B647" s="4" t="s">
        <v>388</v>
      </c>
      <c r="C647" s="4" t="s">
        <v>418</v>
      </c>
      <c r="D647" s="4" t="s">
        <v>430</v>
      </c>
      <c r="E647" s="4" t="s">
        <v>0</v>
      </c>
      <c r="F647" s="5">
        <v>831285.17</v>
      </c>
      <c r="G647" s="5">
        <v>309000</v>
      </c>
      <c r="H647" s="6">
        <f t="shared" ref="H647:H700" si="20">G647/F647*100</f>
        <v>37.171359618986102</v>
      </c>
      <c r="I647" s="7">
        <f t="shared" ref="I647:I700" si="21">F647-G647</f>
        <v>522285.17000000004</v>
      </c>
    </row>
    <row r="648" spans="1:9" ht="24" outlineLevel="5" x14ac:dyDescent="0.2">
      <c r="A648" s="8" t="s">
        <v>254</v>
      </c>
      <c r="B648" s="9" t="s">
        <v>388</v>
      </c>
      <c r="C648" s="9" t="s">
        <v>418</v>
      </c>
      <c r="D648" s="9" t="s">
        <v>430</v>
      </c>
      <c r="E648" s="9" t="s">
        <v>255</v>
      </c>
      <c r="F648" s="10">
        <v>831285.17</v>
      </c>
      <c r="G648" s="10">
        <v>309000</v>
      </c>
      <c r="H648" s="6">
        <f t="shared" si="20"/>
        <v>37.171359618986102</v>
      </c>
      <c r="I648" s="7">
        <f t="shared" si="21"/>
        <v>522285.17000000004</v>
      </c>
    </row>
    <row r="649" spans="1:9" ht="12" outlineLevel="2" x14ac:dyDescent="0.2">
      <c r="A649" s="3" t="s">
        <v>431</v>
      </c>
      <c r="B649" s="4" t="s">
        <v>388</v>
      </c>
      <c r="C649" s="4" t="s">
        <v>432</v>
      </c>
      <c r="D649" s="4" t="s">
        <v>0</v>
      </c>
      <c r="E649" s="4" t="s">
        <v>0</v>
      </c>
      <c r="F649" s="5">
        <v>745269.5</v>
      </c>
      <c r="G649" s="5">
        <v>26676.5</v>
      </c>
      <c r="H649" s="6">
        <f t="shared" si="20"/>
        <v>3.5794434093975402</v>
      </c>
      <c r="I649" s="7">
        <f t="shared" si="21"/>
        <v>718593</v>
      </c>
    </row>
    <row r="650" spans="1:9" ht="24" outlineLevel="3" x14ac:dyDescent="0.2">
      <c r="A650" s="3" t="s">
        <v>64</v>
      </c>
      <c r="B650" s="4" t="s">
        <v>388</v>
      </c>
      <c r="C650" s="4" t="s">
        <v>432</v>
      </c>
      <c r="D650" s="4" t="s">
        <v>65</v>
      </c>
      <c r="E650" s="4" t="s">
        <v>0</v>
      </c>
      <c r="F650" s="5">
        <v>745269.5</v>
      </c>
      <c r="G650" s="5">
        <v>26676.5</v>
      </c>
      <c r="H650" s="6">
        <f t="shared" si="20"/>
        <v>3.5794434093975402</v>
      </c>
      <c r="I650" s="7">
        <f t="shared" si="21"/>
        <v>718593</v>
      </c>
    </row>
    <row r="651" spans="1:9" ht="24" outlineLevel="4" x14ac:dyDescent="0.2">
      <c r="A651" s="3" t="s">
        <v>66</v>
      </c>
      <c r="B651" s="4" t="s">
        <v>388</v>
      </c>
      <c r="C651" s="4" t="s">
        <v>432</v>
      </c>
      <c r="D651" s="4" t="s">
        <v>67</v>
      </c>
      <c r="E651" s="4" t="s">
        <v>0</v>
      </c>
      <c r="F651" s="5">
        <v>82560</v>
      </c>
      <c r="G651" s="5">
        <v>20000</v>
      </c>
      <c r="H651" s="6">
        <f t="shared" si="20"/>
        <v>24.224806201550386</v>
      </c>
      <c r="I651" s="7">
        <f t="shared" si="21"/>
        <v>62560</v>
      </c>
    </row>
    <row r="652" spans="1:9" ht="24" outlineLevel="5" x14ac:dyDescent="0.2">
      <c r="A652" s="8" t="s">
        <v>254</v>
      </c>
      <c r="B652" s="9" t="s">
        <v>388</v>
      </c>
      <c r="C652" s="9" t="s">
        <v>432</v>
      </c>
      <c r="D652" s="9" t="s">
        <v>67</v>
      </c>
      <c r="E652" s="9" t="s">
        <v>255</v>
      </c>
      <c r="F652" s="10">
        <v>82560</v>
      </c>
      <c r="G652" s="10">
        <v>20000</v>
      </c>
      <c r="H652" s="6">
        <f t="shared" si="20"/>
        <v>24.224806201550386</v>
      </c>
      <c r="I652" s="7">
        <f t="shared" si="21"/>
        <v>62560</v>
      </c>
    </row>
    <row r="653" spans="1:9" ht="24" outlineLevel="4" x14ac:dyDescent="0.2">
      <c r="A653" s="3" t="s">
        <v>393</v>
      </c>
      <c r="B653" s="4" t="s">
        <v>388</v>
      </c>
      <c r="C653" s="4" t="s">
        <v>432</v>
      </c>
      <c r="D653" s="4" t="s">
        <v>394</v>
      </c>
      <c r="E653" s="4" t="s">
        <v>0</v>
      </c>
      <c r="F653" s="5">
        <v>362709.5</v>
      </c>
      <c r="G653" s="5">
        <v>6676.5</v>
      </c>
      <c r="H653" s="6">
        <f t="shared" si="20"/>
        <v>1.8407292888661588</v>
      </c>
      <c r="I653" s="7">
        <f t="shared" si="21"/>
        <v>356033</v>
      </c>
    </row>
    <row r="654" spans="1:9" ht="24" outlineLevel="5" x14ac:dyDescent="0.2">
      <c r="A654" s="8" t="s">
        <v>254</v>
      </c>
      <c r="B654" s="9" t="s">
        <v>388</v>
      </c>
      <c r="C654" s="9" t="s">
        <v>432</v>
      </c>
      <c r="D654" s="9" t="s">
        <v>394</v>
      </c>
      <c r="E654" s="9" t="s">
        <v>255</v>
      </c>
      <c r="F654" s="10">
        <v>247309.5</v>
      </c>
      <c r="G654" s="10">
        <v>6676.5</v>
      </c>
      <c r="H654" s="6">
        <f t="shared" si="20"/>
        <v>2.6996536728269636</v>
      </c>
      <c r="I654" s="7">
        <f t="shared" si="21"/>
        <v>240633</v>
      </c>
    </row>
    <row r="655" spans="1:9" ht="24" outlineLevel="5" x14ac:dyDescent="0.2">
      <c r="A655" s="8" t="s">
        <v>352</v>
      </c>
      <c r="B655" s="9" t="s">
        <v>388</v>
      </c>
      <c r="C655" s="9" t="s">
        <v>432</v>
      </c>
      <c r="D655" s="9" t="s">
        <v>394</v>
      </c>
      <c r="E655" s="9" t="s">
        <v>354</v>
      </c>
      <c r="F655" s="10">
        <v>115400</v>
      </c>
      <c r="G655" s="10">
        <v>0</v>
      </c>
      <c r="H655" s="6">
        <f t="shared" si="20"/>
        <v>0</v>
      </c>
      <c r="I655" s="7">
        <f t="shared" si="21"/>
        <v>115400</v>
      </c>
    </row>
    <row r="656" spans="1:9" ht="24" outlineLevel="4" x14ac:dyDescent="0.2">
      <c r="A656" s="3" t="s">
        <v>433</v>
      </c>
      <c r="B656" s="4" t="s">
        <v>388</v>
      </c>
      <c r="C656" s="4" t="s">
        <v>432</v>
      </c>
      <c r="D656" s="4" t="s">
        <v>434</v>
      </c>
      <c r="E656" s="4" t="s">
        <v>0</v>
      </c>
      <c r="F656" s="5">
        <v>300000</v>
      </c>
      <c r="G656" s="5">
        <v>0</v>
      </c>
      <c r="H656" s="6">
        <f t="shared" si="20"/>
        <v>0</v>
      </c>
      <c r="I656" s="7">
        <f t="shared" si="21"/>
        <v>300000</v>
      </c>
    </row>
    <row r="657" spans="1:9" ht="24" outlineLevel="5" x14ac:dyDescent="0.2">
      <c r="A657" s="8" t="s">
        <v>254</v>
      </c>
      <c r="B657" s="9" t="s">
        <v>388</v>
      </c>
      <c r="C657" s="9" t="s">
        <v>432</v>
      </c>
      <c r="D657" s="9" t="s">
        <v>434</v>
      </c>
      <c r="E657" s="9" t="s">
        <v>255</v>
      </c>
      <c r="F657" s="10">
        <v>300000</v>
      </c>
      <c r="G657" s="10">
        <v>0</v>
      </c>
      <c r="H657" s="6">
        <f t="shared" si="20"/>
        <v>0</v>
      </c>
      <c r="I657" s="7">
        <f t="shared" si="21"/>
        <v>300000</v>
      </c>
    </row>
    <row r="658" spans="1:9" ht="24" x14ac:dyDescent="0.2">
      <c r="A658" s="3" t="s">
        <v>435</v>
      </c>
      <c r="B658" s="4" t="s">
        <v>436</v>
      </c>
      <c r="C658" s="4" t="s">
        <v>0</v>
      </c>
      <c r="D658" s="4" t="s">
        <v>0</v>
      </c>
      <c r="E658" s="4" t="s">
        <v>0</v>
      </c>
      <c r="F658" s="5">
        <v>22455596.73</v>
      </c>
      <c r="G658" s="5">
        <v>1095875.1599999999</v>
      </c>
      <c r="H658" s="6">
        <f t="shared" si="20"/>
        <v>4.8801872120189254</v>
      </c>
      <c r="I658" s="7">
        <f t="shared" si="21"/>
        <v>21359721.57</v>
      </c>
    </row>
    <row r="659" spans="1:9" ht="12" outlineLevel="1" x14ac:dyDescent="0.2">
      <c r="A659" s="3" t="s">
        <v>8</v>
      </c>
      <c r="B659" s="4" t="s">
        <v>436</v>
      </c>
      <c r="C659" s="4" t="s">
        <v>9</v>
      </c>
      <c r="D659" s="4" t="s">
        <v>0</v>
      </c>
      <c r="E659" s="4" t="s">
        <v>0</v>
      </c>
      <c r="F659" s="5">
        <v>68244.72</v>
      </c>
      <c r="G659" s="5">
        <v>60840</v>
      </c>
      <c r="H659" s="6">
        <f t="shared" si="20"/>
        <v>89.149754002947034</v>
      </c>
      <c r="I659" s="7">
        <f t="shared" si="21"/>
        <v>7404.7200000000012</v>
      </c>
    </row>
    <row r="660" spans="1:9" ht="12" outlineLevel="2" x14ac:dyDescent="0.2">
      <c r="A660" s="3" t="s">
        <v>48</v>
      </c>
      <c r="B660" s="4" t="s">
        <v>436</v>
      </c>
      <c r="C660" s="4" t="s">
        <v>49</v>
      </c>
      <c r="D660" s="4" t="s">
        <v>0</v>
      </c>
      <c r="E660" s="4" t="s">
        <v>0</v>
      </c>
      <c r="F660" s="5">
        <v>68244.72</v>
      </c>
      <c r="G660" s="5">
        <v>60840</v>
      </c>
      <c r="H660" s="6">
        <f t="shared" si="20"/>
        <v>89.149754002947034</v>
      </c>
      <c r="I660" s="7">
        <f t="shared" si="21"/>
        <v>7404.7200000000012</v>
      </c>
    </row>
    <row r="661" spans="1:9" ht="24" outlineLevel="3" x14ac:dyDescent="0.2">
      <c r="A661" s="3" t="s">
        <v>51</v>
      </c>
      <c r="B661" s="4" t="s">
        <v>436</v>
      </c>
      <c r="C661" s="4" t="s">
        <v>49</v>
      </c>
      <c r="D661" s="4" t="s">
        <v>52</v>
      </c>
      <c r="E661" s="4" t="s">
        <v>0</v>
      </c>
      <c r="F661" s="5">
        <v>68244.72</v>
      </c>
      <c r="G661" s="5">
        <v>60840</v>
      </c>
      <c r="H661" s="6">
        <f t="shared" si="20"/>
        <v>89.149754002947034</v>
      </c>
      <c r="I661" s="7">
        <f t="shared" si="21"/>
        <v>7404.7200000000012</v>
      </c>
    </row>
    <row r="662" spans="1:9" ht="24" outlineLevel="4" x14ac:dyDescent="0.2">
      <c r="A662" s="3" t="s">
        <v>53</v>
      </c>
      <c r="B662" s="4" t="s">
        <v>436</v>
      </c>
      <c r="C662" s="4" t="s">
        <v>49</v>
      </c>
      <c r="D662" s="4" t="s">
        <v>54</v>
      </c>
      <c r="E662" s="4" t="s">
        <v>0</v>
      </c>
      <c r="F662" s="5">
        <v>68244.72</v>
      </c>
      <c r="G662" s="5">
        <v>60840</v>
      </c>
      <c r="H662" s="6">
        <f t="shared" si="20"/>
        <v>89.149754002947034</v>
      </c>
      <c r="I662" s="7">
        <f t="shared" si="21"/>
        <v>7404.7200000000012</v>
      </c>
    </row>
    <row r="663" spans="1:9" ht="60" outlineLevel="5" x14ac:dyDescent="0.2">
      <c r="A663" s="11" t="s">
        <v>30</v>
      </c>
      <c r="B663" s="9" t="s">
        <v>436</v>
      </c>
      <c r="C663" s="9" t="s">
        <v>49</v>
      </c>
      <c r="D663" s="9" t="s">
        <v>54</v>
      </c>
      <c r="E663" s="9" t="s">
        <v>31</v>
      </c>
      <c r="F663" s="10">
        <v>68244.72</v>
      </c>
      <c r="G663" s="10">
        <v>60840</v>
      </c>
      <c r="H663" s="6">
        <f t="shared" si="20"/>
        <v>89.149754002947034</v>
      </c>
      <c r="I663" s="7">
        <f t="shared" si="21"/>
        <v>7404.7200000000012</v>
      </c>
    </row>
    <row r="664" spans="1:9" ht="12" outlineLevel="1" x14ac:dyDescent="0.2">
      <c r="A664" s="3" t="s">
        <v>102</v>
      </c>
      <c r="B664" s="4" t="s">
        <v>436</v>
      </c>
      <c r="C664" s="4" t="s">
        <v>103</v>
      </c>
      <c r="D664" s="4" t="s">
        <v>0</v>
      </c>
      <c r="E664" s="4" t="s">
        <v>0</v>
      </c>
      <c r="F664" s="5">
        <v>5099620.6900000004</v>
      </c>
      <c r="G664" s="5">
        <v>985035.16</v>
      </c>
      <c r="H664" s="6">
        <f t="shared" si="20"/>
        <v>19.315851508948207</v>
      </c>
      <c r="I664" s="7">
        <f t="shared" si="21"/>
        <v>4114585.5300000003</v>
      </c>
    </row>
    <row r="665" spans="1:9" ht="12" outlineLevel="2" x14ac:dyDescent="0.2">
      <c r="A665" s="3" t="s">
        <v>178</v>
      </c>
      <c r="B665" s="4" t="s">
        <v>436</v>
      </c>
      <c r="C665" s="4" t="s">
        <v>179</v>
      </c>
      <c r="D665" s="4" t="s">
        <v>0</v>
      </c>
      <c r="E665" s="4" t="s">
        <v>0</v>
      </c>
      <c r="F665" s="5">
        <v>70000</v>
      </c>
      <c r="G665" s="5">
        <v>0</v>
      </c>
      <c r="H665" s="6">
        <f t="shared" si="20"/>
        <v>0</v>
      </c>
      <c r="I665" s="7">
        <f t="shared" si="21"/>
        <v>70000</v>
      </c>
    </row>
    <row r="666" spans="1:9" ht="24" outlineLevel="3" x14ac:dyDescent="0.2">
      <c r="A666" s="3" t="s">
        <v>64</v>
      </c>
      <c r="B666" s="4" t="s">
        <v>436</v>
      </c>
      <c r="C666" s="4" t="s">
        <v>179</v>
      </c>
      <c r="D666" s="4" t="s">
        <v>65</v>
      </c>
      <c r="E666" s="4" t="s">
        <v>0</v>
      </c>
      <c r="F666" s="5">
        <v>70000</v>
      </c>
      <c r="G666" s="5">
        <v>0</v>
      </c>
      <c r="H666" s="6">
        <f t="shared" si="20"/>
        <v>0</v>
      </c>
      <c r="I666" s="7">
        <f t="shared" si="21"/>
        <v>70000</v>
      </c>
    </row>
    <row r="667" spans="1:9" ht="24" outlineLevel="4" x14ac:dyDescent="0.2">
      <c r="A667" s="3" t="s">
        <v>184</v>
      </c>
      <c r="B667" s="4" t="s">
        <v>436</v>
      </c>
      <c r="C667" s="4" t="s">
        <v>179</v>
      </c>
      <c r="D667" s="4" t="s">
        <v>185</v>
      </c>
      <c r="E667" s="4" t="s">
        <v>0</v>
      </c>
      <c r="F667" s="5">
        <v>70000</v>
      </c>
      <c r="G667" s="5">
        <v>0</v>
      </c>
      <c r="H667" s="6">
        <f t="shared" si="20"/>
        <v>0</v>
      </c>
      <c r="I667" s="7">
        <f t="shared" si="21"/>
        <v>70000</v>
      </c>
    </row>
    <row r="668" spans="1:9" ht="24" outlineLevel="5" x14ac:dyDescent="0.2">
      <c r="A668" s="8" t="s">
        <v>194</v>
      </c>
      <c r="B668" s="9" t="s">
        <v>436</v>
      </c>
      <c r="C668" s="9" t="s">
        <v>179</v>
      </c>
      <c r="D668" s="9" t="s">
        <v>185</v>
      </c>
      <c r="E668" s="9" t="s">
        <v>195</v>
      </c>
      <c r="F668" s="10">
        <v>70000</v>
      </c>
      <c r="G668" s="10">
        <v>0</v>
      </c>
      <c r="H668" s="6">
        <f t="shared" si="20"/>
        <v>0</v>
      </c>
      <c r="I668" s="7">
        <f t="shared" si="21"/>
        <v>70000</v>
      </c>
    </row>
    <row r="669" spans="1:9" ht="12" outlineLevel="2" x14ac:dyDescent="0.2">
      <c r="A669" s="3" t="s">
        <v>110</v>
      </c>
      <c r="B669" s="4" t="s">
        <v>436</v>
      </c>
      <c r="C669" s="4" t="s">
        <v>111</v>
      </c>
      <c r="D669" s="4" t="s">
        <v>0</v>
      </c>
      <c r="E669" s="4" t="s">
        <v>0</v>
      </c>
      <c r="F669" s="5">
        <v>5029620.6900000004</v>
      </c>
      <c r="G669" s="5">
        <v>985035.16</v>
      </c>
      <c r="H669" s="6">
        <f t="shared" si="20"/>
        <v>19.584680847970663</v>
      </c>
      <c r="I669" s="7">
        <f t="shared" si="21"/>
        <v>4044585.5300000003</v>
      </c>
    </row>
    <row r="670" spans="1:9" ht="36" outlineLevel="3" x14ac:dyDescent="0.2">
      <c r="A670" s="3" t="s">
        <v>12</v>
      </c>
      <c r="B670" s="4" t="s">
        <v>436</v>
      </c>
      <c r="C670" s="4" t="s">
        <v>111</v>
      </c>
      <c r="D670" s="4" t="s">
        <v>13</v>
      </c>
      <c r="E670" s="4" t="s">
        <v>0</v>
      </c>
      <c r="F670" s="5">
        <v>4721799.3899999997</v>
      </c>
      <c r="G670" s="5">
        <v>985035.16</v>
      </c>
      <c r="H670" s="6">
        <f t="shared" si="20"/>
        <v>20.86143604673557</v>
      </c>
      <c r="I670" s="7">
        <f t="shared" si="21"/>
        <v>3736764.2299999995</v>
      </c>
    </row>
    <row r="671" spans="1:9" ht="24" outlineLevel="4" x14ac:dyDescent="0.2">
      <c r="A671" s="3" t="s">
        <v>20</v>
      </c>
      <c r="B671" s="4" t="s">
        <v>436</v>
      </c>
      <c r="C671" s="4" t="s">
        <v>111</v>
      </c>
      <c r="D671" s="4" t="s">
        <v>21</v>
      </c>
      <c r="E671" s="4" t="s">
        <v>0</v>
      </c>
      <c r="F671" s="5">
        <v>4721799.3899999997</v>
      </c>
      <c r="G671" s="5">
        <v>985035.16</v>
      </c>
      <c r="H671" s="6">
        <f t="shared" si="20"/>
        <v>20.86143604673557</v>
      </c>
      <c r="I671" s="7">
        <f t="shared" si="21"/>
        <v>3736764.2299999995</v>
      </c>
    </row>
    <row r="672" spans="1:9" ht="24" outlineLevel="5" x14ac:dyDescent="0.2">
      <c r="A672" s="8" t="s">
        <v>16</v>
      </c>
      <c r="B672" s="9" t="s">
        <v>436</v>
      </c>
      <c r="C672" s="9" t="s">
        <v>111</v>
      </c>
      <c r="D672" s="9" t="s">
        <v>21</v>
      </c>
      <c r="E672" s="9" t="s">
        <v>17</v>
      </c>
      <c r="F672" s="10">
        <v>3971974.32</v>
      </c>
      <c r="G672" s="10">
        <v>883880.73</v>
      </c>
      <c r="H672" s="6">
        <f t="shared" si="20"/>
        <v>22.252931635267974</v>
      </c>
      <c r="I672" s="7">
        <f t="shared" si="21"/>
        <v>3088093.59</v>
      </c>
    </row>
    <row r="673" spans="1:9" ht="24" outlineLevel="5" x14ac:dyDescent="0.2">
      <c r="A673" s="8" t="s">
        <v>22</v>
      </c>
      <c r="B673" s="9" t="s">
        <v>436</v>
      </c>
      <c r="C673" s="9" t="s">
        <v>111</v>
      </c>
      <c r="D673" s="9" t="s">
        <v>21</v>
      </c>
      <c r="E673" s="9" t="s">
        <v>23</v>
      </c>
      <c r="F673" s="10">
        <v>8000</v>
      </c>
      <c r="G673" s="10">
        <v>0</v>
      </c>
      <c r="H673" s="6">
        <f t="shared" si="20"/>
        <v>0</v>
      </c>
      <c r="I673" s="7">
        <f t="shared" si="21"/>
        <v>8000</v>
      </c>
    </row>
    <row r="674" spans="1:9" ht="24" outlineLevel="5" x14ac:dyDescent="0.2">
      <c r="A674" s="8" t="s">
        <v>24</v>
      </c>
      <c r="B674" s="9" t="s">
        <v>436</v>
      </c>
      <c r="C674" s="9" t="s">
        <v>111</v>
      </c>
      <c r="D674" s="9" t="s">
        <v>21</v>
      </c>
      <c r="E674" s="9" t="s">
        <v>25</v>
      </c>
      <c r="F674" s="10">
        <v>139161.28</v>
      </c>
      <c r="G674" s="10">
        <v>0</v>
      </c>
      <c r="H674" s="6">
        <f t="shared" si="20"/>
        <v>0</v>
      </c>
      <c r="I674" s="7">
        <f t="shared" si="21"/>
        <v>139161.28</v>
      </c>
    </row>
    <row r="675" spans="1:9" ht="24" outlineLevel="5" x14ac:dyDescent="0.2">
      <c r="A675" s="8" t="s">
        <v>26</v>
      </c>
      <c r="B675" s="9" t="s">
        <v>436</v>
      </c>
      <c r="C675" s="9" t="s">
        <v>111</v>
      </c>
      <c r="D675" s="9" t="s">
        <v>21</v>
      </c>
      <c r="E675" s="9" t="s">
        <v>27</v>
      </c>
      <c r="F675" s="10">
        <v>600163.79</v>
      </c>
      <c r="G675" s="10">
        <v>100573.79</v>
      </c>
      <c r="H675" s="6">
        <f t="shared" si="20"/>
        <v>16.757723754043873</v>
      </c>
      <c r="I675" s="7">
        <f t="shared" si="21"/>
        <v>499590.00000000006</v>
      </c>
    </row>
    <row r="676" spans="1:9" ht="24" outlineLevel="5" x14ac:dyDescent="0.2">
      <c r="A676" s="8" t="s">
        <v>32</v>
      </c>
      <c r="B676" s="9" t="s">
        <v>436</v>
      </c>
      <c r="C676" s="9" t="s">
        <v>111</v>
      </c>
      <c r="D676" s="9" t="s">
        <v>21</v>
      </c>
      <c r="E676" s="9" t="s">
        <v>33</v>
      </c>
      <c r="F676" s="10">
        <v>2500</v>
      </c>
      <c r="G676" s="10">
        <v>580.64</v>
      </c>
      <c r="H676" s="6">
        <f t="shared" si="20"/>
        <v>23.2256</v>
      </c>
      <c r="I676" s="7">
        <f t="shared" si="21"/>
        <v>1919.3600000000001</v>
      </c>
    </row>
    <row r="677" spans="1:9" ht="24" outlineLevel="3" x14ac:dyDescent="0.2">
      <c r="A677" s="3" t="s">
        <v>51</v>
      </c>
      <c r="B677" s="4" t="s">
        <v>436</v>
      </c>
      <c r="C677" s="4" t="s">
        <v>111</v>
      </c>
      <c r="D677" s="4" t="s">
        <v>52</v>
      </c>
      <c r="E677" s="4" t="s">
        <v>0</v>
      </c>
      <c r="F677" s="5">
        <v>252501.3</v>
      </c>
      <c r="G677" s="5">
        <v>0</v>
      </c>
      <c r="H677" s="6">
        <f t="shared" si="20"/>
        <v>0</v>
      </c>
      <c r="I677" s="7">
        <f t="shared" si="21"/>
        <v>252501.3</v>
      </c>
    </row>
    <row r="678" spans="1:9" ht="24" outlineLevel="4" x14ac:dyDescent="0.2">
      <c r="A678" s="3" t="s">
        <v>59</v>
      </c>
      <c r="B678" s="4" t="s">
        <v>436</v>
      </c>
      <c r="C678" s="4" t="s">
        <v>111</v>
      </c>
      <c r="D678" s="4" t="s">
        <v>112</v>
      </c>
      <c r="E678" s="4" t="s">
        <v>0</v>
      </c>
      <c r="F678" s="5">
        <v>252501.3</v>
      </c>
      <c r="G678" s="5">
        <v>0</v>
      </c>
      <c r="H678" s="6">
        <f t="shared" si="20"/>
        <v>0</v>
      </c>
      <c r="I678" s="7">
        <f t="shared" si="21"/>
        <v>252501.3</v>
      </c>
    </row>
    <row r="679" spans="1:9" ht="36" outlineLevel="5" x14ac:dyDescent="0.2">
      <c r="A679" s="8" t="s">
        <v>61</v>
      </c>
      <c r="B679" s="9" t="s">
        <v>436</v>
      </c>
      <c r="C679" s="9" t="s">
        <v>111</v>
      </c>
      <c r="D679" s="9" t="s">
        <v>113</v>
      </c>
      <c r="E679" s="9" t="s">
        <v>63</v>
      </c>
      <c r="F679" s="10">
        <v>252501.3</v>
      </c>
      <c r="G679" s="10">
        <v>0</v>
      </c>
      <c r="H679" s="6">
        <f t="shared" si="20"/>
        <v>0</v>
      </c>
      <c r="I679" s="7">
        <f t="shared" si="21"/>
        <v>252501.3</v>
      </c>
    </row>
    <row r="680" spans="1:9" ht="24" outlineLevel="3" x14ac:dyDescent="0.2">
      <c r="A680" s="3" t="s">
        <v>64</v>
      </c>
      <c r="B680" s="4" t="s">
        <v>436</v>
      </c>
      <c r="C680" s="4" t="s">
        <v>111</v>
      </c>
      <c r="D680" s="4" t="s">
        <v>65</v>
      </c>
      <c r="E680" s="4" t="s">
        <v>0</v>
      </c>
      <c r="F680" s="5">
        <v>55320</v>
      </c>
      <c r="G680" s="5">
        <v>0</v>
      </c>
      <c r="H680" s="6">
        <f t="shared" si="20"/>
        <v>0</v>
      </c>
      <c r="I680" s="7">
        <f t="shared" si="21"/>
        <v>55320</v>
      </c>
    </row>
    <row r="681" spans="1:9" ht="24" outlineLevel="4" x14ac:dyDescent="0.2">
      <c r="A681" s="3" t="s">
        <v>66</v>
      </c>
      <c r="B681" s="4" t="s">
        <v>436</v>
      </c>
      <c r="C681" s="4" t="s">
        <v>111</v>
      </c>
      <c r="D681" s="4" t="s">
        <v>67</v>
      </c>
      <c r="E681" s="4" t="s">
        <v>0</v>
      </c>
      <c r="F681" s="5">
        <v>55320</v>
      </c>
      <c r="G681" s="5">
        <v>0</v>
      </c>
      <c r="H681" s="6">
        <f t="shared" si="20"/>
        <v>0</v>
      </c>
      <c r="I681" s="7">
        <f t="shared" si="21"/>
        <v>55320</v>
      </c>
    </row>
    <row r="682" spans="1:9" ht="24" outlineLevel="5" x14ac:dyDescent="0.2">
      <c r="A682" s="8" t="s">
        <v>24</v>
      </c>
      <c r="B682" s="9" t="s">
        <v>436</v>
      </c>
      <c r="C682" s="9" t="s">
        <v>111</v>
      </c>
      <c r="D682" s="9" t="s">
        <v>67</v>
      </c>
      <c r="E682" s="9" t="s">
        <v>25</v>
      </c>
      <c r="F682" s="10">
        <v>55320</v>
      </c>
      <c r="G682" s="10">
        <v>0</v>
      </c>
      <c r="H682" s="6">
        <f t="shared" si="20"/>
        <v>0</v>
      </c>
      <c r="I682" s="7">
        <f t="shared" si="21"/>
        <v>55320</v>
      </c>
    </row>
    <row r="683" spans="1:9" ht="12" outlineLevel="1" x14ac:dyDescent="0.2">
      <c r="A683" s="3" t="s">
        <v>188</v>
      </c>
      <c r="B683" s="4" t="s">
        <v>436</v>
      </c>
      <c r="C683" s="4" t="s">
        <v>189</v>
      </c>
      <c r="D683" s="4" t="s">
        <v>0</v>
      </c>
      <c r="E683" s="4" t="s">
        <v>0</v>
      </c>
      <c r="F683" s="5">
        <v>15681930.49</v>
      </c>
      <c r="G683" s="5">
        <v>50000</v>
      </c>
      <c r="H683" s="6">
        <f t="shared" si="20"/>
        <v>0.3188382962919255</v>
      </c>
      <c r="I683" s="7">
        <f t="shared" si="21"/>
        <v>15631930.49</v>
      </c>
    </row>
    <row r="684" spans="1:9" ht="12" outlineLevel="2" x14ac:dyDescent="0.2">
      <c r="A684" s="3" t="s">
        <v>213</v>
      </c>
      <c r="B684" s="4" t="s">
        <v>436</v>
      </c>
      <c r="C684" s="4" t="s">
        <v>214</v>
      </c>
      <c r="D684" s="4" t="s">
        <v>0</v>
      </c>
      <c r="E684" s="4" t="s">
        <v>0</v>
      </c>
      <c r="F684" s="5">
        <v>15681930.49</v>
      </c>
      <c r="G684" s="5">
        <v>50000</v>
      </c>
      <c r="H684" s="6">
        <f t="shared" si="20"/>
        <v>0.3188382962919255</v>
      </c>
      <c r="I684" s="7">
        <f t="shared" si="21"/>
        <v>15631930.49</v>
      </c>
    </row>
    <row r="685" spans="1:9" ht="24" outlineLevel="3" x14ac:dyDescent="0.2">
      <c r="A685" s="3" t="s">
        <v>64</v>
      </c>
      <c r="B685" s="4" t="s">
        <v>436</v>
      </c>
      <c r="C685" s="4" t="s">
        <v>214</v>
      </c>
      <c r="D685" s="4" t="s">
        <v>65</v>
      </c>
      <c r="E685" s="4" t="s">
        <v>0</v>
      </c>
      <c r="F685" s="5">
        <v>15681930.49</v>
      </c>
      <c r="G685" s="5">
        <v>50000</v>
      </c>
      <c r="H685" s="6">
        <f t="shared" si="20"/>
        <v>0.3188382962919255</v>
      </c>
      <c r="I685" s="7">
        <f t="shared" si="21"/>
        <v>15631930.49</v>
      </c>
    </row>
    <row r="686" spans="1:9" ht="24" outlineLevel="4" x14ac:dyDescent="0.2">
      <c r="A686" s="3" t="s">
        <v>198</v>
      </c>
      <c r="B686" s="4" t="s">
        <v>436</v>
      </c>
      <c r="C686" s="4" t="s">
        <v>214</v>
      </c>
      <c r="D686" s="4" t="s">
        <v>199</v>
      </c>
      <c r="E686" s="4" t="s">
        <v>0</v>
      </c>
      <c r="F686" s="5">
        <v>13681930.49</v>
      </c>
      <c r="G686" s="5">
        <v>50000</v>
      </c>
      <c r="H686" s="6">
        <f t="shared" si="20"/>
        <v>0.36544550519785601</v>
      </c>
      <c r="I686" s="7">
        <f t="shared" si="21"/>
        <v>13631930.49</v>
      </c>
    </row>
    <row r="687" spans="1:9" ht="24" outlineLevel="5" x14ac:dyDescent="0.2">
      <c r="A687" s="8" t="s">
        <v>437</v>
      </c>
      <c r="B687" s="9" t="s">
        <v>436</v>
      </c>
      <c r="C687" s="9" t="s">
        <v>214</v>
      </c>
      <c r="D687" s="9" t="s">
        <v>200</v>
      </c>
      <c r="E687" s="9" t="s">
        <v>438</v>
      </c>
      <c r="F687" s="10">
        <v>13681930.49</v>
      </c>
      <c r="G687" s="10">
        <v>50000</v>
      </c>
      <c r="H687" s="6">
        <f t="shared" si="20"/>
        <v>0.36544550519785601</v>
      </c>
      <c r="I687" s="7">
        <f t="shared" si="21"/>
        <v>13631930.49</v>
      </c>
    </row>
    <row r="688" spans="1:9" ht="24" outlineLevel="4" x14ac:dyDescent="0.2">
      <c r="A688" s="3" t="s">
        <v>439</v>
      </c>
      <c r="B688" s="4" t="s">
        <v>436</v>
      </c>
      <c r="C688" s="4" t="s">
        <v>214</v>
      </c>
      <c r="D688" s="4" t="s">
        <v>440</v>
      </c>
      <c r="E688" s="4" t="s">
        <v>0</v>
      </c>
      <c r="F688" s="5">
        <v>2000000</v>
      </c>
      <c r="G688" s="5">
        <v>0</v>
      </c>
      <c r="H688" s="6">
        <f t="shared" si="20"/>
        <v>0</v>
      </c>
      <c r="I688" s="7">
        <f t="shared" si="21"/>
        <v>2000000</v>
      </c>
    </row>
    <row r="689" spans="1:9" ht="24" outlineLevel="5" x14ac:dyDescent="0.2">
      <c r="A689" s="8" t="s">
        <v>437</v>
      </c>
      <c r="B689" s="9" t="s">
        <v>436</v>
      </c>
      <c r="C689" s="9" t="s">
        <v>214</v>
      </c>
      <c r="D689" s="9" t="s">
        <v>440</v>
      </c>
      <c r="E689" s="9" t="s">
        <v>438</v>
      </c>
      <c r="F689" s="10">
        <v>2000000</v>
      </c>
      <c r="G689" s="10">
        <v>0</v>
      </c>
      <c r="H689" s="6">
        <f t="shared" si="20"/>
        <v>0</v>
      </c>
      <c r="I689" s="7">
        <f t="shared" si="21"/>
        <v>2000000</v>
      </c>
    </row>
    <row r="690" spans="1:9" ht="12" outlineLevel="1" x14ac:dyDescent="0.2">
      <c r="A690" s="3" t="s">
        <v>257</v>
      </c>
      <c r="B690" s="4" t="s">
        <v>436</v>
      </c>
      <c r="C690" s="4" t="s">
        <v>258</v>
      </c>
      <c r="D690" s="4" t="s">
        <v>0</v>
      </c>
      <c r="E690" s="4" t="s">
        <v>0</v>
      </c>
      <c r="F690" s="5">
        <v>18883</v>
      </c>
      <c r="G690" s="5">
        <v>0</v>
      </c>
      <c r="H690" s="6">
        <f t="shared" si="20"/>
        <v>0</v>
      </c>
      <c r="I690" s="7">
        <f t="shared" si="21"/>
        <v>18883</v>
      </c>
    </row>
    <row r="691" spans="1:9" ht="12" outlineLevel="2" x14ac:dyDescent="0.2">
      <c r="A691" s="3" t="s">
        <v>374</v>
      </c>
      <c r="B691" s="4" t="s">
        <v>436</v>
      </c>
      <c r="C691" s="4" t="s">
        <v>375</v>
      </c>
      <c r="D691" s="4" t="s">
        <v>0</v>
      </c>
      <c r="E691" s="4" t="s">
        <v>0</v>
      </c>
      <c r="F691" s="5">
        <v>18883</v>
      </c>
      <c r="G691" s="5">
        <v>0</v>
      </c>
      <c r="H691" s="6">
        <f t="shared" si="20"/>
        <v>0</v>
      </c>
      <c r="I691" s="7">
        <f t="shared" si="21"/>
        <v>18883</v>
      </c>
    </row>
    <row r="692" spans="1:9" ht="24" outlineLevel="3" x14ac:dyDescent="0.2">
      <c r="A692" s="3" t="s">
        <v>64</v>
      </c>
      <c r="B692" s="4" t="s">
        <v>436</v>
      </c>
      <c r="C692" s="4" t="s">
        <v>375</v>
      </c>
      <c r="D692" s="4" t="s">
        <v>65</v>
      </c>
      <c r="E692" s="4" t="s">
        <v>0</v>
      </c>
      <c r="F692" s="5">
        <v>18883</v>
      </c>
      <c r="G692" s="5">
        <v>0</v>
      </c>
      <c r="H692" s="6">
        <f t="shared" si="20"/>
        <v>0</v>
      </c>
      <c r="I692" s="7">
        <f t="shared" si="21"/>
        <v>18883</v>
      </c>
    </row>
    <row r="693" spans="1:9" ht="24" outlineLevel="4" x14ac:dyDescent="0.2">
      <c r="A693" s="3" t="s">
        <v>441</v>
      </c>
      <c r="B693" s="4" t="s">
        <v>436</v>
      </c>
      <c r="C693" s="4" t="s">
        <v>375</v>
      </c>
      <c r="D693" s="4" t="s">
        <v>442</v>
      </c>
      <c r="E693" s="4" t="s">
        <v>0</v>
      </c>
      <c r="F693" s="5">
        <v>18883</v>
      </c>
      <c r="G693" s="5">
        <v>0</v>
      </c>
      <c r="H693" s="6">
        <f t="shared" si="20"/>
        <v>0</v>
      </c>
      <c r="I693" s="7">
        <f t="shared" si="21"/>
        <v>18883</v>
      </c>
    </row>
    <row r="694" spans="1:9" ht="24" outlineLevel="5" x14ac:dyDescent="0.2">
      <c r="A694" s="8" t="s">
        <v>437</v>
      </c>
      <c r="B694" s="9" t="s">
        <v>436</v>
      </c>
      <c r="C694" s="9" t="s">
        <v>375</v>
      </c>
      <c r="D694" s="9" t="s">
        <v>442</v>
      </c>
      <c r="E694" s="9" t="s">
        <v>438</v>
      </c>
      <c r="F694" s="10">
        <v>18883</v>
      </c>
      <c r="G694" s="10">
        <v>0</v>
      </c>
      <c r="H694" s="6">
        <f t="shared" si="20"/>
        <v>0</v>
      </c>
      <c r="I694" s="7">
        <f t="shared" si="21"/>
        <v>18883</v>
      </c>
    </row>
    <row r="695" spans="1:9" ht="12" outlineLevel="1" x14ac:dyDescent="0.2">
      <c r="A695" s="3" t="s">
        <v>220</v>
      </c>
      <c r="B695" s="4" t="s">
        <v>436</v>
      </c>
      <c r="C695" s="4" t="s">
        <v>221</v>
      </c>
      <c r="D695" s="4" t="s">
        <v>0</v>
      </c>
      <c r="E695" s="4" t="s">
        <v>0</v>
      </c>
      <c r="F695" s="5">
        <v>1586917.83</v>
      </c>
      <c r="G695" s="5">
        <v>0</v>
      </c>
      <c r="H695" s="6">
        <f t="shared" si="20"/>
        <v>0</v>
      </c>
      <c r="I695" s="7">
        <f t="shared" si="21"/>
        <v>1586917.83</v>
      </c>
    </row>
    <row r="696" spans="1:9" ht="12" outlineLevel="2" x14ac:dyDescent="0.2">
      <c r="A696" s="3" t="s">
        <v>222</v>
      </c>
      <c r="B696" s="4" t="s">
        <v>436</v>
      </c>
      <c r="C696" s="4" t="s">
        <v>223</v>
      </c>
      <c r="D696" s="4" t="s">
        <v>0</v>
      </c>
      <c r="E696" s="4" t="s">
        <v>0</v>
      </c>
      <c r="F696" s="5">
        <v>1586917.83</v>
      </c>
      <c r="G696" s="5">
        <v>0</v>
      </c>
      <c r="H696" s="6">
        <f t="shared" si="20"/>
        <v>0</v>
      </c>
      <c r="I696" s="7">
        <f t="shared" si="21"/>
        <v>1586917.83</v>
      </c>
    </row>
    <row r="697" spans="1:9" ht="24" outlineLevel="3" x14ac:dyDescent="0.2">
      <c r="A697" s="3" t="s">
        <v>64</v>
      </c>
      <c r="B697" s="4" t="s">
        <v>436</v>
      </c>
      <c r="C697" s="4" t="s">
        <v>223</v>
      </c>
      <c r="D697" s="4" t="s">
        <v>65</v>
      </c>
      <c r="E697" s="4" t="s">
        <v>0</v>
      </c>
      <c r="F697" s="5">
        <v>1586917.83</v>
      </c>
      <c r="G697" s="5">
        <v>0</v>
      </c>
      <c r="H697" s="6">
        <f t="shared" si="20"/>
        <v>0</v>
      </c>
      <c r="I697" s="7">
        <f t="shared" si="21"/>
        <v>1586917.83</v>
      </c>
    </row>
    <row r="698" spans="1:9" ht="24" outlineLevel="4" x14ac:dyDescent="0.2">
      <c r="A698" s="3" t="s">
        <v>441</v>
      </c>
      <c r="B698" s="4" t="s">
        <v>436</v>
      </c>
      <c r="C698" s="4" t="s">
        <v>223</v>
      </c>
      <c r="D698" s="4" t="s">
        <v>442</v>
      </c>
      <c r="E698" s="4" t="s">
        <v>0</v>
      </c>
      <c r="F698" s="5">
        <v>1586917.83</v>
      </c>
      <c r="G698" s="5">
        <v>0</v>
      </c>
      <c r="H698" s="6">
        <f t="shared" si="20"/>
        <v>0</v>
      </c>
      <c r="I698" s="7">
        <f t="shared" si="21"/>
        <v>1586917.83</v>
      </c>
    </row>
    <row r="699" spans="1:9" ht="24" outlineLevel="5" x14ac:dyDescent="0.2">
      <c r="A699" s="8" t="s">
        <v>437</v>
      </c>
      <c r="B699" s="9" t="s">
        <v>436</v>
      </c>
      <c r="C699" s="9" t="s">
        <v>223</v>
      </c>
      <c r="D699" s="9" t="s">
        <v>442</v>
      </c>
      <c r="E699" s="9" t="s">
        <v>438</v>
      </c>
      <c r="F699" s="10">
        <v>1586917.83</v>
      </c>
      <c r="G699" s="10">
        <v>0</v>
      </c>
      <c r="H699" s="6">
        <f t="shared" si="20"/>
        <v>0</v>
      </c>
      <c r="I699" s="7">
        <f t="shared" si="21"/>
        <v>1586917.83</v>
      </c>
    </row>
    <row r="700" spans="1:9" ht="12" x14ac:dyDescent="0.2">
      <c r="A700" s="12" t="s">
        <v>443</v>
      </c>
      <c r="B700" s="13"/>
      <c r="C700" s="13"/>
      <c r="D700" s="13"/>
      <c r="E700" s="13"/>
      <c r="F700" s="14">
        <v>1509117578.28</v>
      </c>
      <c r="G700" s="14">
        <v>357900782.47000003</v>
      </c>
      <c r="H700" s="6">
        <f t="shared" si="20"/>
        <v>23.715897794916248</v>
      </c>
      <c r="I700" s="7">
        <f t="shared" si="21"/>
        <v>1151216795.8099999</v>
      </c>
    </row>
    <row r="701" spans="1:9" ht="16.5" customHeight="1" x14ac:dyDescent="0.2">
      <c r="A701" s="15" t="s">
        <v>449</v>
      </c>
      <c r="B701" s="16"/>
      <c r="C701" s="16"/>
      <c r="D701" s="16"/>
      <c r="E701" s="16"/>
      <c r="F701" s="17">
        <f>F702</f>
        <v>37215749.469999999</v>
      </c>
      <c r="G701" s="17">
        <f>G702</f>
        <v>54108249.450000003</v>
      </c>
      <c r="H701" s="16"/>
      <c r="I701" s="16"/>
    </row>
    <row r="702" spans="1:9" ht="12.75" customHeight="1" x14ac:dyDescent="0.2">
      <c r="A702" s="18" t="s">
        <v>450</v>
      </c>
      <c r="B702" s="16"/>
      <c r="C702" s="16"/>
      <c r="D702" s="16"/>
      <c r="E702" s="16"/>
      <c r="F702" s="7">
        <v>37215749.469999999</v>
      </c>
      <c r="G702" s="7">
        <v>54108249.450000003</v>
      </c>
      <c r="H702" s="16"/>
      <c r="I702" s="16"/>
    </row>
    <row r="703" spans="1:9" ht="12.75" customHeight="1" x14ac:dyDescent="0.2">
      <c r="A703" s="15" t="s">
        <v>451</v>
      </c>
      <c r="B703" s="16"/>
      <c r="C703" s="16"/>
      <c r="D703" s="16"/>
      <c r="E703" s="16"/>
      <c r="F703" s="17">
        <f t="shared" ref="F703:G703" si="22">F700+F702</f>
        <v>1546333327.75</v>
      </c>
      <c r="G703" s="17">
        <f t="shared" si="22"/>
        <v>412009031.92000002</v>
      </c>
      <c r="H703" s="16"/>
      <c r="I703" s="16"/>
    </row>
    <row r="704" spans="1:9" ht="12.75" customHeight="1" x14ac:dyDescent="0.2">
      <c r="A704" s="18" t="s">
        <v>452</v>
      </c>
      <c r="B704" s="16"/>
      <c r="C704" s="16"/>
      <c r="D704" s="16"/>
      <c r="E704" s="16"/>
      <c r="F704" s="7"/>
      <c r="G704" s="7">
        <v>-4772604.1500000004</v>
      </c>
      <c r="H704" s="16"/>
      <c r="I704" s="16"/>
    </row>
    <row r="705" spans="1:9" ht="12.75" customHeight="1" x14ac:dyDescent="0.2">
      <c r="A705" s="15" t="s">
        <v>453</v>
      </c>
      <c r="B705" s="16"/>
      <c r="C705" s="16"/>
      <c r="D705" s="16"/>
      <c r="E705" s="16"/>
      <c r="F705" s="17">
        <v>1546333327.75</v>
      </c>
      <c r="G705" s="17">
        <v>407236427.76999998</v>
      </c>
      <c r="H705" s="16"/>
      <c r="I705" s="16"/>
    </row>
    <row r="707" spans="1:9" ht="12.75" customHeight="1" x14ac:dyDescent="0.2">
      <c r="A707" s="38"/>
      <c r="F707" s="20"/>
      <c r="G707" s="21"/>
    </row>
    <row r="708" spans="1:9" ht="12.75" customHeight="1" x14ac:dyDescent="0.2">
      <c r="A708" s="38"/>
      <c r="F708" s="21"/>
      <c r="H708" s="39"/>
      <c r="I708" s="39"/>
    </row>
    <row r="709" spans="1:9" ht="12.75" customHeight="1" x14ac:dyDescent="0.2">
      <c r="F709" s="20"/>
      <c r="H709" s="21"/>
      <c r="I709" s="21"/>
    </row>
    <row r="710" spans="1:9" ht="38.25" customHeight="1" x14ac:dyDescent="0.2">
      <c r="A710" s="38"/>
      <c r="B710" s="40"/>
      <c r="C710" s="40"/>
      <c r="D710" s="40"/>
      <c r="E710" s="40"/>
      <c r="F710" s="22"/>
      <c r="H710" s="29"/>
      <c r="I710" s="29"/>
    </row>
    <row r="711" spans="1:9" ht="12.75" customHeight="1" x14ac:dyDescent="0.2">
      <c r="A711" s="23"/>
      <c r="B711" s="24"/>
      <c r="C711" s="24"/>
      <c r="D711" s="24"/>
    </row>
    <row r="712" spans="1:9" ht="12.75" customHeight="1" x14ac:dyDescent="0.2">
      <c r="A712" s="38"/>
      <c r="B712" s="40"/>
      <c r="C712" s="40"/>
      <c r="D712" s="40"/>
      <c r="E712" s="40"/>
    </row>
    <row r="713" spans="1:9" ht="50.25" customHeight="1" x14ac:dyDescent="0.2">
      <c r="A713" s="40"/>
      <c r="B713" s="40"/>
      <c r="C713" s="40"/>
      <c r="D713" s="40"/>
      <c r="E713" s="40"/>
      <c r="H713" s="29"/>
      <c r="I713" s="29"/>
    </row>
    <row r="715" spans="1:9" ht="12.75" customHeight="1" x14ac:dyDescent="0.2">
      <c r="A715" s="38"/>
      <c r="B715" s="38"/>
    </row>
    <row r="716" spans="1:9" ht="24" customHeight="1" x14ac:dyDescent="0.2">
      <c r="A716" s="38"/>
      <c r="B716" s="38"/>
      <c r="H716" s="41"/>
      <c r="I716" s="41"/>
    </row>
    <row r="719" spans="1:9" ht="12.75" customHeight="1" x14ac:dyDescent="0.2">
      <c r="H719" s="29"/>
      <c r="I719" s="29"/>
    </row>
  </sheetData>
  <mergeCells count="20">
    <mergeCell ref="A715:B716"/>
    <mergeCell ref="H710:I710"/>
    <mergeCell ref="H713:I713"/>
    <mergeCell ref="H716:I716"/>
    <mergeCell ref="H719:I719"/>
    <mergeCell ref="A1:H1"/>
    <mergeCell ref="A3:G3"/>
    <mergeCell ref="H4:I4"/>
    <mergeCell ref="A4:A5"/>
    <mergeCell ref="B4:B5"/>
    <mergeCell ref="C4:C5"/>
    <mergeCell ref="F4:F5"/>
    <mergeCell ref="G4:G5"/>
    <mergeCell ref="A2:I2"/>
    <mergeCell ref="D4:D5"/>
    <mergeCell ref="E4:E5"/>
    <mergeCell ref="A707:A708"/>
    <mergeCell ref="H708:I708"/>
    <mergeCell ref="A710:E710"/>
    <mergeCell ref="A712:E713"/>
  </mergeCells>
  <pageMargins left="0.55118110236220474" right="0" top="0.19685039370078741" bottom="0.19685039370078741" header="0.51181102362204722" footer="0.51181102362204722"/>
  <pageSetup paperSize="9" scale="6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Бюджет!SIGN</vt:lpstr>
      <vt:lpstr>Бюджет!Заголовки_для_печати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МК</cp:lastModifiedBy>
  <cp:lastPrinted>2014-06-02T03:44:48Z</cp:lastPrinted>
  <dcterms:created xsi:type="dcterms:W3CDTF">2002-03-11T10:22:12Z</dcterms:created>
  <dcterms:modified xsi:type="dcterms:W3CDTF">2014-06-06T05:26:09Z</dcterms:modified>
</cp:coreProperties>
</file>