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45" windowWidth="15480" windowHeight="11640"/>
  </bookViews>
  <sheets>
    <sheet name="42801ФК" sheetId="4" r:id="rId1"/>
  </sheets>
  <calcPr calcId="145621" calcMode="manual" refMode="R1C1"/>
</workbook>
</file>

<file path=xl/calcChain.xml><?xml version="1.0" encoding="utf-8"?>
<calcChain xmlns="http://schemas.openxmlformats.org/spreadsheetml/2006/main">
  <c r="E104" i="4" l="1"/>
  <c r="E105" i="4"/>
  <c r="F18" i="4"/>
  <c r="F12" i="4"/>
  <c r="E118" i="4"/>
  <c r="F13" i="4"/>
  <c r="F11" i="4"/>
  <c r="F17" i="4"/>
  <c r="F15" i="4"/>
  <c r="F23" i="4"/>
  <c r="F22" i="4"/>
  <c r="F21" i="4"/>
  <c r="F51" i="4"/>
  <c r="E159" i="4"/>
  <c r="F159" i="4"/>
  <c r="F149" i="4"/>
  <c r="F148" i="4"/>
  <c r="F115" i="4"/>
  <c r="F25" i="4"/>
  <c r="F20" i="4"/>
  <c r="E75" i="4"/>
  <c r="E74" i="4"/>
  <c r="E73" i="4"/>
  <c r="E31" i="4"/>
  <c r="E25" i="4"/>
  <c r="E20" i="4"/>
  <c r="E15" i="4"/>
  <c r="E158" i="4"/>
  <c r="F158" i="4"/>
  <c r="F106" i="4"/>
  <c r="E98" i="4"/>
  <c r="F98" i="4"/>
  <c r="F55" i="4"/>
  <c r="E10" i="4"/>
  <c r="F10" i="4"/>
  <c r="E141" i="4"/>
  <c r="F175" i="4"/>
  <c r="E175" i="4"/>
  <c r="F173" i="4"/>
  <c r="F172" i="4"/>
  <c r="F171" i="4"/>
  <c r="F170" i="4"/>
  <c r="F169" i="4"/>
  <c r="F168" i="4"/>
  <c r="F167" i="4"/>
  <c r="F166" i="4"/>
  <c r="F163" i="4"/>
  <c r="F162" i="4"/>
  <c r="F161" i="4"/>
  <c r="F160" i="4"/>
  <c r="F157" i="4"/>
  <c r="F156" i="4"/>
  <c r="F155" i="4"/>
  <c r="F154" i="4"/>
  <c r="F153" i="4"/>
  <c r="F152" i="4"/>
  <c r="F151" i="4"/>
  <c r="F150" i="4"/>
  <c r="F147" i="4"/>
  <c r="F146" i="4"/>
  <c r="F145" i="4"/>
  <c r="F144" i="4"/>
  <c r="F143" i="4"/>
  <c r="F142" i="4"/>
  <c r="F141" i="4"/>
  <c r="F140" i="4"/>
  <c r="F139" i="4"/>
  <c r="F130" i="4"/>
  <c r="F129" i="4"/>
  <c r="F128" i="4"/>
  <c r="F127" i="4"/>
  <c r="F126" i="4"/>
  <c r="F125" i="4"/>
  <c r="F124" i="4"/>
  <c r="F123" i="4"/>
  <c r="F122" i="4"/>
  <c r="F121" i="4"/>
  <c r="F120" i="4"/>
  <c r="F119" i="4"/>
  <c r="F118" i="4"/>
  <c r="F117" i="4"/>
  <c r="F116" i="4"/>
  <c r="F114" i="4"/>
  <c r="F111" i="4"/>
  <c r="F110" i="4"/>
  <c r="F109" i="4"/>
  <c r="F108" i="4"/>
  <c r="F107" i="4"/>
  <c r="F105" i="4"/>
  <c r="F104" i="4"/>
  <c r="F103" i="4"/>
  <c r="F102" i="4"/>
  <c r="F100" i="4"/>
  <c r="F99"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6" i="4"/>
  <c r="F54" i="4"/>
  <c r="F53" i="4"/>
  <c r="F52" i="4"/>
  <c r="F50" i="4"/>
  <c r="F49" i="4"/>
  <c r="F48" i="4"/>
  <c r="F47" i="4"/>
  <c r="F46" i="4"/>
  <c r="F45" i="4"/>
  <c r="F44" i="4"/>
  <c r="F43" i="4"/>
  <c r="F42" i="4"/>
  <c r="F41" i="4"/>
  <c r="F40" i="4"/>
  <c r="F39" i="4"/>
  <c r="F38" i="4"/>
  <c r="F37" i="4"/>
  <c r="F36" i="4"/>
  <c r="F35" i="4"/>
  <c r="F34" i="4"/>
  <c r="F33" i="4"/>
  <c r="F32" i="4"/>
  <c r="F31" i="4"/>
  <c r="F30" i="4"/>
  <c r="F29" i="4"/>
  <c r="F28" i="4"/>
  <c r="F27" i="4"/>
  <c r="F26" i="4"/>
  <c r="F24" i="4"/>
  <c r="F19" i="4"/>
  <c r="F14" i="4"/>
  <c r="F9" i="4"/>
  <c r="F8" i="4"/>
  <c r="F7" i="4"/>
  <c r="F6" i="4"/>
  <c r="E172" i="4"/>
  <c r="E171" i="4"/>
  <c r="E170" i="4"/>
  <c r="E169" i="4"/>
  <c r="E168" i="4"/>
  <c r="E167" i="4"/>
  <c r="E166" i="4"/>
  <c r="E163" i="4"/>
  <c r="E162" i="4"/>
  <c r="E161" i="4"/>
  <c r="E160" i="4"/>
  <c r="E157" i="4"/>
  <c r="E156" i="4"/>
  <c r="E155" i="4"/>
  <c r="E154" i="4"/>
  <c r="E153" i="4"/>
  <c r="E152" i="4"/>
  <c r="E151" i="4"/>
  <c r="E150" i="4"/>
  <c r="E147" i="4"/>
  <c r="E146" i="4"/>
  <c r="E145" i="4"/>
  <c r="E144" i="4"/>
  <c r="E143" i="4"/>
  <c r="E142" i="4"/>
  <c r="E140" i="4"/>
  <c r="E139" i="4"/>
  <c r="E130" i="4"/>
  <c r="E129" i="4"/>
  <c r="E128" i="4"/>
  <c r="E127" i="4"/>
  <c r="E126" i="4"/>
  <c r="E125" i="4"/>
  <c r="E124" i="4"/>
  <c r="E123" i="4"/>
  <c r="E117" i="4"/>
  <c r="E116" i="4"/>
  <c r="E114" i="4"/>
  <c r="E111" i="4"/>
  <c r="E110" i="4"/>
  <c r="E108" i="4"/>
  <c r="E107" i="4"/>
  <c r="E102" i="4"/>
  <c r="E97" i="4"/>
  <c r="E95" i="4"/>
  <c r="E94" i="4"/>
  <c r="E93" i="4"/>
  <c r="E92" i="4"/>
  <c r="E91" i="4"/>
  <c r="E90" i="4"/>
  <c r="E89" i="4"/>
  <c r="E88" i="4"/>
  <c r="E87" i="4"/>
  <c r="E86" i="4"/>
  <c r="E81" i="4"/>
  <c r="E80" i="4"/>
  <c r="E79" i="4"/>
  <c r="E78" i="4"/>
  <c r="E77" i="4"/>
  <c r="E76" i="4"/>
  <c r="E72" i="4"/>
  <c r="E71" i="4"/>
  <c r="E70" i="4"/>
  <c r="E69" i="4"/>
  <c r="E68" i="4"/>
  <c r="E67" i="4"/>
  <c r="E66" i="4"/>
  <c r="E65" i="4"/>
  <c r="E64" i="4"/>
  <c r="E63" i="4"/>
  <c r="E62" i="4"/>
  <c r="E61" i="4"/>
  <c r="E60" i="4"/>
  <c r="E52" i="4"/>
  <c r="E50" i="4"/>
  <c r="E49" i="4"/>
  <c r="E48" i="4"/>
  <c r="E47" i="4"/>
  <c r="E46" i="4"/>
  <c r="E45" i="4"/>
  <c r="E44" i="4"/>
  <c r="E43" i="4"/>
  <c r="E42" i="4"/>
  <c r="E41" i="4"/>
  <c r="E40" i="4"/>
  <c r="E39" i="4"/>
  <c r="E38" i="4"/>
  <c r="E37" i="4"/>
  <c r="E36" i="4"/>
  <c r="E34" i="4"/>
  <c r="E33" i="4"/>
  <c r="E32" i="4"/>
  <c r="E30" i="4"/>
  <c r="E29" i="4"/>
  <c r="E28" i="4"/>
  <c r="E27" i="4"/>
  <c r="E26" i="4"/>
  <c r="E24" i="4"/>
  <c r="E19" i="4"/>
  <c r="E14" i="4"/>
  <c r="E9" i="4"/>
  <c r="E8" i="4"/>
  <c r="E7" i="4"/>
  <c r="E6" i="4"/>
</calcChain>
</file>

<file path=xl/sharedStrings.xml><?xml version="1.0" encoding="utf-8"?>
<sst xmlns="http://schemas.openxmlformats.org/spreadsheetml/2006/main" count="356" uniqueCount="354">
  <si>
    <t>Исполнено бюджеты городских округов</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</si>
  <si>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</si>
  <si>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</si>
  <si>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</si>
  <si>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</si>
  <si>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</si>
  <si>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</si>
  <si>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</si>
  <si>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</si>
  <si>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</si>
  <si>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</si>
  <si>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</si>
  <si>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</si>
  <si>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</si>
  <si>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</si>
  <si>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</si>
  <si>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000 1 01 02040 01 0000 110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</si>
  <si>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</si>
  <si>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</si>
  <si>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</si>
  <si>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</si>
  <si>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</si>
  <si>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</si>
  <si>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</si>
  <si>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</si>
  <si>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</si>
  <si>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</si>
  <si>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</si>
  <si>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</si>
  <si>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</si>
  <si>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</si>
  <si>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</si>
  <si>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</si>
  <si>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</si>
  <si>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</si>
  <si>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</si>
  <si>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</si>
  <si>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</si>
  <si>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</si>
  <si>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</si>
  <si>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</si>
  <si>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городских округов</t>
  </si>
  <si>
    <t>000 1 05 04010 02 0000 110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</si>
  <si>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</si>
  <si>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</si>
  <si>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</si>
  <si>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</si>
  <si>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</si>
  <si>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</si>
  <si>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Земельный налог</t>
  </si>
  <si>
    <t>000 1 06 06000 00 0000 110</t>
  </si>
  <si>
    <t>Земельный налог с организаций</t>
  </si>
  <si>
    <t>000 1 06 06030 00 0000 110</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</si>
  <si>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</si>
  <si>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</si>
  <si>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</si>
  <si>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</si>
  <si>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</si>
  <si>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</si>
  <si>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</si>
  <si>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</si>
  <si>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</si>
  <si>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</si>
  <si>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</si>
  <si>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</si>
  <si>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</si>
  <si>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</si>
  <si>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выдачу разрешения на установку рекламной конструкции</t>
  </si>
  <si>
    <t>000 1 08 07150 01 0000 110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</si>
  <si>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</si>
  <si>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</si>
  <si>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</si>
  <si>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</si>
  <si>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</si>
  <si>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</si>
  <si>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</si>
  <si>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</si>
  <si>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</si>
  <si>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</si>
  <si>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</si>
  <si>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000 1 11 05024 04 0000 120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</si>
  <si>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</si>
  <si>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</si>
  <si>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</si>
  <si>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000 1 11 05034 04 0000 120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</si>
  <si>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</si>
  <si>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</si>
  <si>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городских округов (за исключением земельных участков)</t>
  </si>
  <si>
    <t>000 1 11 05074 04 0000 120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</si>
  <si>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</si>
  <si>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</si>
  <si>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</si>
  <si>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</si>
  <si>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</si>
  <si>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</si>
  <si>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</si>
  <si>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</si>
  <si>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</si>
  <si>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</si>
  <si>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</si>
  <si>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</si>
  <si>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</si>
  <si>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</si>
  <si>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</si>
  <si>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</si>
  <si>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</si>
  <si>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</si>
  <si>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</si>
  <si>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</si>
  <si>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</si>
  <si>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</si>
  <si>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</si>
  <si>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</si>
  <si>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ДОХОДЫ ОТ ОКАЗАНИЯ ПЛАТНЫХ УСЛУГ (РАБОТ) И КОМПЕНСАЦИИ ЗАТРАТ ГОСУДАРСТВА</t>
  </si>
  <si>
    <t>000 1 13 00000 00 0000 000</t>
  </si>
  <si>
    <t>Доходы от компенсации затрат государства</t>
  </si>
  <si>
    <t>000 1 13 02000 00 0000 130</t>
  </si>
  <si>
    <t>Прочие доходы от компенсации затрат государства</t>
  </si>
  <si>
    <t>000 1 13 02990 00 0000 130</t>
  </si>
  <si>
    <t>Прочие доходы от компенсации затрат  бюджетов городских округов</t>
  </si>
  <si>
    <t>000 1 13 02994 04 0000 130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</si>
  <si>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</si>
  <si>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</si>
  <si>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</si>
  <si>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</si>
  <si>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</si>
  <si>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</si>
  <si>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</si>
  <si>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</si>
  <si>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</si>
  <si>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</si>
  <si>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</si>
  <si>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</si>
  <si>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</si>
  <si>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</si>
  <si>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ШТРАФЫ, САНКЦИИ, ВОЗМЕЩЕНИЕ УЩЕРБА</t>
  </si>
  <si>
    <t>000 1 16 00000 00 0000 000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</si>
  <si>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</si>
  <si>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</si>
  <si>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</si>
  <si>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</si>
  <si>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</si>
  <si>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</si>
  <si>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</si>
  <si>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</si>
  <si>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</si>
  <si>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</si>
  <si>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</si>
  <si>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</si>
  <si>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</si>
  <si>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</si>
  <si>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Денежные взыскания (штрафы) за нарушение законодательства в области охраны окружающей среды</t>
  </si>
  <si>
    <t>000 1 16 25050 01 0000 140</t>
  </si>
  <si>
    <t>Денежные взыскания (штрафы) за нарушение земельного законодательства</t>
  </si>
  <si>
    <t>000 1 16 25060 01 0000 140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</si>
  <si>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</si>
  <si>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</si>
  <si>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правонарушения в области дорожного движения</t>
  </si>
  <si>
    <t>000 1 16 30000 01 0000 140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</si>
  <si>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</si>
  <si>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</si>
  <si>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</si>
  <si>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</si>
  <si>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</si>
  <si>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</si>
  <si>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</si>
  <si>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000 1 16 33040 04 0000 140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</si>
  <si>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</si>
  <si>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</si>
  <si>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</si>
  <si>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</si>
  <si>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</si>
  <si>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</si>
  <si>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</si>
  <si>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</si>
  <si>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</si>
  <si>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</si>
  <si>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городских округов</t>
  </si>
  <si>
    <t>000 1 17 01040 04 0000 180</t>
  </si>
  <si>
    <t>Прочие неналоговые доходы</t>
  </si>
  <si>
    <t>000 1 17 05000 00 0000 180</t>
  </si>
  <si>
    <t>Прочие неналоговые доходы бюджетов городских округов</t>
  </si>
  <si>
    <t>000 1 17 05040 04 0000 180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</si>
  <si>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</si>
  <si>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</si>
  <si>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</si>
  <si>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</si>
  <si>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</si>
  <si>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</si>
  <si>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</si>
  <si>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</si>
  <si>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городских округов на выравнивание бюджетной обеспеченности</t>
  </si>
  <si>
    <t>000 2 02 01001 04 0000 151</t>
  </si>
  <si>
    <t>Дотации бюджетам на поддержку мер по обеспечению сбалансированности бюджетов</t>
  </si>
  <si>
    <t>000 2 02 01003 00 0000 151</t>
  </si>
  <si>
    <t>Дотации бюджетам городских округов на поддержку мер по обеспечению сбалансированности бюджетов</t>
  </si>
  <si>
    <t>000 2 02 01003 04 0000 151</t>
  </si>
  <si>
    <t>Субсидии бюджетам бюджетной системы  Российской Федерации (межбюджетные субсидии)</t>
  </si>
  <si>
    <t>000 2 02 02000 00 0000 151</t>
  </si>
  <si>
    <t>Прочие субсидии</t>
  </si>
  <si>
    <t>000 2 02 02999 00 0000 151</t>
  </si>
  <si>
    <t>Прочие субсидии бюджетам городских округов</t>
  </si>
  <si>
    <t>000 2 02 02999 04 0000 151</t>
  </si>
  <si>
    <t>Субвенции бюджетам субъектов Российской Федерации и муниципальных образований</t>
  </si>
  <si>
    <t>000 2 02 03000 00 0000 151</t>
  </si>
  <si>
    <t>Субвенции бюджетам на оплату жилищно-коммунальных услуг отдельным категориям граждан</t>
  </si>
  <si>
    <t>000 2 02 03001 00 0000 151</t>
  </si>
  <si>
    <t>Субвенции бюджетам городских округов на оплату жилищно-коммунальных услуг отдельным категориям граждан</t>
  </si>
  <si>
    <t>000 2 02 03001 04 0000 151</t>
  </si>
  <si>
    <t>Субвенции бюджетам на государственную регистрацию актов гражданского состояния</t>
  </si>
  <si>
    <t>000 2 02 03003 00 0000 151</t>
  </si>
  <si>
    <t>Субвенции бюджетам городских округов на государственную регистрацию актов гражданского состояния</t>
  </si>
  <si>
    <t>000 2 02 03003 04 0000 151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</si>
  <si>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</si>
  <si>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000 2 02 03004 00 0000 151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</si>
  <si>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</si>
  <si>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000 2 02 03004 04 0000 151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</si>
  <si>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</si>
  <si>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000 2 02 03012 00 0000 151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</si>
  <si>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</si>
  <si>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000 2 02 03012 04 0000 151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</si>
  <si>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</si>
  <si>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000 2 02 03013 00 0000 151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</si>
  <si>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</si>
  <si>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000 2 02 03013 04 0000 151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</si>
  <si>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</si>
  <si>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</si>
  <si>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Субвенции бюджетам городских округов на предоставление гражданам субсидий на оплату жилого помещения и коммунальных услуг</t>
  </si>
  <si>
    <t>000 2 02 03022 04 0000 151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</si>
  <si>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</si>
  <si>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</si>
  <si>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городских округов на выполнение передаваемых полномочий субъектов Российской Федерации</t>
  </si>
  <si>
    <t>000 2 02 03024 04 0000 151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</si>
  <si>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</si>
  <si>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</si>
  <si>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</si>
  <si>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</si>
  <si>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</si>
  <si>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000 2 02 03119 00 0000 151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</si>
  <si>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</si>
  <si>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000 2 02 03119 04 0000 151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</si>
  <si>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</si>
  <si>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000 2 02 03122 00 0000 151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</si>
  <si>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</si>
  <si>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000 2 02 03122 04 0000 151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</si>
  <si>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</si>
  <si>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000 2 02 03123 00 0000 151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</si>
  <si>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</si>
  <si>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000 2 02 03123 04 0000 151</t>
  </si>
  <si>
    <t>Иные межбюджетные трансферты</t>
  </si>
  <si>
    <t>000 2 02 04000 00 0000 151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</si>
  <si>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</si>
  <si>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000 2 02 04025 00 0000 151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</si>
  <si>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</si>
  <si>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</si>
  <si>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</si>
  <si>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</si>
  <si>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</si>
  <si>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</si>
  <si>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Уточненный план на год</t>
  </si>
  <si>
    <t>% поступлений к уточненному плану</t>
  </si>
  <si>
    <t>Отклонение от уточненного плана</t>
  </si>
  <si>
    <t>Остаток бюджетных средств на начало года</t>
  </si>
  <si>
    <t xml:space="preserve">Получение кредитов от других бюджетов </t>
  </si>
  <si>
    <t>бюджетной системы</t>
  </si>
  <si>
    <t>Всего доходов</t>
  </si>
  <si>
    <t>Превышение расходов над доходами</t>
  </si>
  <si>
    <t>Баланс</t>
  </si>
  <si>
    <t>000 1 08 07010 01 0000 110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</si>
  <si>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</si>
  <si>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</si>
  <si>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000 2 02 03007 00 0000 151</t>
  </si>
  <si>
    <t>000 2 02 03007 04 0000 151</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</si>
  <si>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</si>
  <si>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</si>
  <si>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000 2 02 03027 00 0000 151</t>
  </si>
  <si>
    <t>000 2 020302 7 04 0000 151</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</si>
  <si>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</si>
  <si>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</si>
  <si>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</si>
  <si>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000 1 16 28000 01 6000 140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</si>
  <si>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</si>
  <si>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000 116 43000 01 6000 140</t>
  </si>
  <si>
    <t>Субвенции бюджетам на проведение Всероссийской сельскохозяйственной переписи в 2016 году</t>
  </si>
  <si>
    <t>Субвенции бюджетам городских округов на проведение Всероссийской сельскохозяйственной переписи в 2016 году</t>
  </si>
  <si>
    <t>000 2 02 03121 00 0000 151</t>
  </si>
  <si>
    <t>000 2 02 03121 04 0000 151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</si>
  <si>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</si>
  <si>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</si>
  <si>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</si>
  <si>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</si>
  <si>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</si>
  <si>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000 1 01 02 02001 2100 110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</si>
  <si>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</si>
  <si>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000 1 01 02 02001 3000 110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</si>
  <si>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</si>
  <si>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000 1 01 02 02001 1000 110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</si>
  <si>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</si>
  <si>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</si>
  <si>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</si>
  <si>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</si>
  <si>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000 1 01 02 03001 1000 110</t>
  </si>
  <si>
    <t>000 1 01 02 03001 2100 110</t>
  </si>
  <si>
    <t>000 1 01 02 03001 3000 110</t>
  </si>
  <si>
    <t>000 1 01 02 03001 4000 110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</si>
  <si>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</si>
  <si>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000 1 01 02 01001 1000 110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</si>
  <si>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</si>
  <si>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000 1 01 02 04001 1000 110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</si>
  <si>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</si>
  <si>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000 1 08 06000 01 0000 110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</si>
  <si>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</si>
  <si>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</si>
  <si>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выдачу и обмен паспорта гражданина Российской Федерации</t>
  </si>
  <si>
    <t>000 1 08 07020 01 0000 110</t>
  </si>
  <si>
    <t>000 1 08 07100 01 0 000 110</t>
  </si>
  <si>
    <t>ЗАДОЛЖЕННОСТЬ И ПЕРЕРАСЧЕТЫ ПО ОТМЕНЕННЫМ НАЛОГАМ, СБОРАМ И ИНЫМ ОБЯЗАТЕЛЬНЫМ ПЛАТЕЖАМ</t>
  </si>
  <si>
    <t>Налоги на имущество</t>
  </si>
  <si>
    <t>000 1 09 00000 00 0000 000</t>
  </si>
  <si>
    <t>000 1 09 04000 00 0000 110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</si>
  <si>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</si>
  <si>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</si>
  <si>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000 2 02 02 04100 0000 151</t>
  </si>
  <si>
    <t>000 2 02 02 04104 0000 151</t>
  </si>
  <si>
    <t>Субсидии бюджетам на софинансирование капитальных вложений в объекты государственной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</si>
  <si>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</si>
  <si>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000 2 02 02 07700 0000 151</t>
  </si>
  <si>
    <t>000 2 02 02 07704 0000 151</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</si>
  <si>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</si>
  <si>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</si>
  <si>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000 2 02 02 05100 0000 151</t>
  </si>
  <si>
    <t>000 2 02 02 05104 0000 151</t>
  </si>
  <si>
    <t>Субсидии бюджетам на обеспечение жильем молодых семей</t>
  </si>
  <si>
    <t>Субсидии бюджетам городских округов на обеспечение жильем молодых семей</t>
  </si>
  <si>
    <t>000 2 02 02 00800 0000 151</t>
  </si>
  <si>
    <t>000 2 02 02 00804 0000 151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</si>
  <si>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</si>
  <si>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000 1 01 02 01001 3000 110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</si>
  <si>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</si>
  <si>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000 1 01 02 02001 5000 110</t>
  </si>
  <si>
    <t>000 1 09 07000 00 0000 110</t>
  </si>
  <si>
    <t>Прочие налоги и сборы (по отмененным местным налогам и сборам)</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</si>
  <si>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</si>
  <si>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000 1 16 08 02001 0000 140</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</si>
  <si>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</si>
  <si>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</si>
  <si>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000 1 16 35 00000 0000 140</t>
  </si>
  <si>
    <t>000 1 16 35 02004 0000 140</t>
  </si>
  <si>
    <t>Код бюджетной классификации 
Российской Федерации</t>
  </si>
  <si>
    <t>Наименование кода</t>
  </si>
  <si>
    <t xml:space="preserve">   Единица измерения рублей</t>
  </si>
  <si>
    <t>Раздел I. Доходы</t>
  </si>
  <si>
    <t>за полугодие 2016 года</t>
  </si>
  <si>
    <t xml:space="preserve">ИНФОРМАЦИЯ
об исполнении бюджета города Троицка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</si>
</sst>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 ##0.00"/>
    <numFmt numFmtId="165" formatCode="0.0"/>
    <numFmt numFmtId="166" formatCode="?"/>
  </numFmts>
  <fonts count="5" x14ac:knownFonts="1">
    <font>
      <sz val="11"/>
      <color theme="1"/>
      <name val="Calibri"/>
      <family val="2"/>
      <scheme val="minor"/>
    </font>
    <font>
      <sz val="12"/>
      <color theme="1"/>
      <name val="Times New Roman"/>
      <family val="1"/>
      <charset val="204"/>
    </font>
    <font>
      <sz val="14"/>
      <color theme="1"/>
      <name val="Times New Roman"/>
      <family val="1"/>
      <charset val="204"/>
    </font>
    <font>
      <sz val="11"/>
      <color theme="1"/>
      <name val="Times New Roman"/>
      <family val="1"/>
      <charset val="204"/>
    </font>
    <font>
      <sz val="12"/>
      <name val="Times New Roman"/>
      <family val="1"/>
      <charset val="204"/>
    </font>
  </fonts>
  <fills count="2">
    <fill>
      <patternFill patternType="none"/>
    </fill>
    <fill>
      <patternFill patternType="gray125"/>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40">
    <xf numFmtId="0" fontId="0" fillId="0" borderId="0" xfId="0"/>
    <xf numFmtId="4" fontId="0" fillId="0" borderId="0" xfId="0" applyNumberFormat="1" applyFont="1" applyBorder="1"/>
    <xf numFmtId="0" fontId="0" fillId="0" borderId="0" xfId="0" applyFont="1" applyFill="1" applyBorder="1" applyAlignment="1">
      <alignment wrapText="1"/>
    </xf>
    <xf numFmtId="0" fontId="0" fillId="0" borderId="0" xfId="0" applyBorder="1"/>
    <xf numFmtId="0" fontId="1" fillId="0" borderId="1" xfId="0" applyFont="1" applyBorder="1" applyAlignment="1">
      <alignment horizontal="center" vertical="top" wrapText="1"/>
    </xf>
    <xf numFmtId="0" fontId="1" fillId="0" borderId="1" xfId="0" applyFont="1" applyBorder="1" applyAlignment="1">
      <alignment horizontal="justify" vertical="top" wrapText="1"/>
    </xf>
    <xf numFmtId="166" fontId="4" fillId="0" borderId="3" xfId="0" applyNumberFormat="1" applyFont="1" applyBorder="1" applyAlignment="1">
      <alignment horizontal="justify" vertical="top" wrapText="1"/>
    </xf>
    <xf numFmtId="49" fontId="4" fillId="0" borderId="3" xfId="0" applyNumberFormat="1" applyFont="1" applyBorder="1" applyAlignment="1">
      <alignment horizontal="justify" vertical="top" wrapText="1"/>
    </xf>
    <xf numFmtId="0" fontId="1" fillId="0" borderId="1" xfId="0" applyFont="1" applyBorder="1" applyAlignment="1">
      <alignment horizontal="justify" vertical="top"/>
    </xf>
    <xf numFmtId="0" fontId="1" fillId="0" borderId="12" xfId="0" applyFont="1" applyBorder="1" applyAlignment="1">
      <alignment horizontal="justify" vertical="top" wrapText="1"/>
    </xf>
    <xf numFmtId="0" fontId="1" fillId="0" borderId="4" xfId="0" applyFont="1" applyBorder="1" applyAlignment="1">
      <alignment horizontal="justify" vertical="top" wrapText="1"/>
    </xf>
    <xf numFmtId="0" fontId="1" fillId="0" borderId="12" xfId="0" applyFont="1" applyBorder="1" applyAlignment="1">
      <alignment horizontal="justify" vertical="top"/>
    </xf>
    <xf numFmtId="0" fontId="1" fillId="0" borderId="8" xfId="0" applyFont="1" applyBorder="1" applyAlignment="1">
      <alignment horizontal="justify" vertical="top"/>
    </xf>
    <xf numFmtId="0" fontId="1" fillId="0" borderId="9" xfId="0" applyFont="1" applyFill="1" applyBorder="1" applyAlignment="1">
      <alignment horizontal="justify" vertical="top" wrapText="1"/>
    </xf>
    <xf numFmtId="0" fontId="1" fillId="0" borderId="10" xfId="0" applyFont="1" applyBorder="1" applyAlignment="1">
      <alignment horizontal="justify" vertical="top"/>
    </xf>
    <xf numFmtId="0" fontId="1" fillId="0" borderId="11" xfId="0" applyFont="1" applyFill="1" applyBorder="1" applyAlignment="1">
      <alignment horizontal="justify" vertical="top"/>
    </xf>
    <xf numFmtId="0" fontId="1" fillId="0" borderId="1" xfId="0" applyFont="1" applyBorder="1" applyAlignment="1">
      <alignment vertical="top"/>
    </xf>
    <xf numFmtId="4" fontId="1" fillId="0" borderId="1" xfId="0" applyNumberFormat="1" applyFont="1" applyBorder="1" applyAlignment="1">
      <alignment horizontal="center" vertical="top"/>
    </xf>
    <xf numFmtId="164" fontId="1" fillId="0" borderId="1" xfId="0" applyNumberFormat="1" applyFont="1" applyBorder="1" applyAlignment="1">
      <alignment horizontal="center" vertical="top"/>
    </xf>
    <xf numFmtId="165" fontId="1" fillId="0" borderId="1" xfId="0" applyNumberFormat="1" applyFont="1" applyBorder="1" applyAlignment="1">
      <alignment horizontal="center" vertical="top"/>
    </xf>
    <xf numFmtId="0" fontId="1" fillId="0" borderId="1" xfId="0" applyFont="1" applyBorder="1" applyAlignment="1">
      <alignment horizontal="center" vertical="top"/>
    </xf>
    <xf numFmtId="0" fontId="1" fillId="0" borderId="2" xfId="0" applyFont="1" applyFill="1" applyBorder="1" applyAlignment="1">
      <alignment horizontal="center" vertical="top" wrapText="1"/>
    </xf>
    <xf numFmtId="4" fontId="1" fillId="0" borderId="2" xfId="0" applyNumberFormat="1" applyFont="1" applyFill="1" applyBorder="1" applyAlignment="1">
      <alignment horizontal="center" vertical="top" wrapText="1"/>
    </xf>
    <xf numFmtId="164" fontId="1" fillId="0" borderId="4" xfId="0" applyNumberFormat="1" applyFont="1" applyBorder="1" applyAlignment="1">
      <alignment horizontal="center" vertical="top"/>
    </xf>
    <xf numFmtId="164" fontId="1" fillId="0" borderId="5" xfId="0" applyNumberFormat="1" applyFont="1" applyBorder="1" applyAlignment="1">
      <alignment horizontal="center" vertical="top"/>
    </xf>
    <xf numFmtId="164" fontId="1" fillId="0" borderId="3" xfId="0" applyNumberFormat="1" applyFont="1" applyBorder="1" applyAlignment="1">
      <alignment horizontal="center" vertical="top"/>
    </xf>
    <xf numFmtId="4" fontId="1" fillId="0" borderId="3" xfId="0" applyNumberFormat="1" applyFont="1" applyBorder="1" applyAlignment="1">
      <alignment horizontal="center" vertical="top"/>
    </xf>
    <xf numFmtId="0" fontId="1" fillId="0" borderId="3" xfId="0" applyFont="1" applyBorder="1" applyAlignment="1">
      <alignment horizontal="center" vertical="top"/>
    </xf>
    <xf numFmtId="0" fontId="1" fillId="0" borderId="6" xfId="0" applyFont="1" applyBorder="1" applyAlignment="1">
      <alignment horizontal="center" vertical="top"/>
    </xf>
    <xf numFmtId="0" fontId="3" fillId="0" borderId="7" xfId="0" applyFont="1" applyBorder="1" applyAlignment="1">
      <alignment horizontal="right"/>
    </xf>
    <xf numFmtId="0" fontId="2" fillId="0" borderId="0" xfId="0" applyFont="1" applyAlignment="1">
      <alignment horizontal="center" vertical="top" wrapText="1"/>
    </xf>
    <xf numFmtId="0" fontId="0" fillId="0" borderId="0" xfId="0" applyAlignment="1">
      <alignment vertical="top"/>
    </xf>
    <xf numFmtId="0" fontId="2" fillId="0" borderId="0" xfId="0" applyFont="1" applyAlignment="1">
      <alignment horizontal="center"/>
    </xf>
    <xf numFmtId="0" fontId="0" fillId="0" borderId="0" xfId="0" applyAlignment="1"/>
    <xf numFmtId="0" fontId="2" fillId="0" borderId="0" xfId="0" applyFont="1" applyFill="1" applyBorder="1" applyAlignment="1">
      <alignment horizontal="center"/>
    </xf>
    <xf numFmtId="49" fontId="4" fillId="0" borderId="3" xfId="0" applyNumberFormat="1" applyFont="1" applyBorder="1" applyAlignment="1">
      <alignment horizontal="left" vertical="top" wrapText="1"/>
    </xf>
    <xf numFmtId="0" fontId="1" fillId="0" borderId="12" xfId="0" applyFont="1" applyBorder="1" applyAlignment="1">
      <alignment vertical="top"/>
    </xf>
    <xf numFmtId="0" fontId="1" fillId="0" borderId="1" xfId="0" applyFont="1" applyFill="1" applyBorder="1" applyAlignment="1">
      <alignment vertical="top"/>
    </xf>
    <xf numFmtId="0" fontId="1" fillId="0" borderId="4" xfId="0" applyFont="1" applyBorder="1" applyAlignment="1">
      <alignment vertical="top"/>
    </xf>
    <xf numFmtId="0" fontId="1" fillId="0" borderId="3" xfId="0" applyFont="1" applyBorder="1" applyAlignment="1">
      <alignment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1"/>
  <sheetViews>
    <sheetView tabSelected="1" workbookViewId="0">
      <selection activeCell="A87" sqref="A87"/>
    </sheetView>
  </sheetViews>
  <sheetFormatPr defaultRowHeight="15" x14ac:dyDescent="0.25"/>
  <cols>
    <col min="1" max="1" width="30" customWidth="1"/>
    <col min="2" max="2" width="50"/>
    <col min="3" max="3" width="18.7109375" customWidth="1"/>
    <col min="4" max="6" width="17"/>
  </cols>
  <sheetData>
    <row r="1" spans="1:7" ht="36" customHeight="1" x14ac:dyDescent="0.25">
      <c r="A1" s="30" t="s">
        <v>353</v>
      </c>
      <c r="B1" s="31"/>
      <c r="C1" s="31"/>
      <c r="D1" s="31"/>
      <c r="E1" s="31"/>
      <c r="F1" s="31"/>
      <c r="G1" s="31"/>
    </row>
    <row r="2" spans="1:7" ht="18.75" customHeight="1" x14ac:dyDescent="0.3">
      <c r="A2" s="32" t="s">
        <v>352</v>
      </c>
      <c r="B2" s="33"/>
      <c r="C2" s="33"/>
      <c r="D2" s="33"/>
      <c r="E2" s="33"/>
      <c r="F2" s="33"/>
      <c r="G2" s="33"/>
    </row>
    <row r="3" spans="1:7" ht="18.75" x14ac:dyDescent="0.3">
      <c r="A3" s="34" t="s">
        <v>351</v>
      </c>
      <c r="B3" s="33"/>
      <c r="C3" s="33"/>
      <c r="D3" s="33"/>
      <c r="E3" s="33"/>
      <c r="F3" s="33"/>
      <c r="G3" s="33"/>
    </row>
    <row r="4" spans="1:7" ht="25.5" customHeight="1" x14ac:dyDescent="0.25">
      <c r="E4" s="29" t="s">
        <v>350</v>
      </c>
      <c r="F4" s="29"/>
    </row>
    <row r="5" spans="1:7" ht="63" x14ac:dyDescent="0.25">
      <c r="A5" s="4" t="s">
        <v>348</v>
      </c>
      <c r="B5" s="4" t="s">
        <v>349</v>
      </c>
      <c r="C5" s="4" t="s">
        <v>259</v>
      </c>
      <c r="D5" s="4" t="s">
        <v>0</v>
      </c>
      <c r="E5" s="4" t="s">
        <v>260</v>
      </c>
      <c r="F5" s="4" t="s">
        <v>261</v>
      </c>
    </row>
    <row r="6" spans="1:7" ht="15.75" x14ac:dyDescent="0.25">
      <c r="A6" s="16" t="s">
        <v>4</v>
      </c>
      <c r="B6" s="16" t="s">
        <v>3</v>
      </c>
      <c r="C6" s="17">
        <v>441243503.99000001</v>
      </c>
      <c r="D6" s="18">
        <v>221297667.03</v>
      </c>
      <c r="E6" s="19">
        <f>D6/C6*100</f>
        <v>50.153184132772033</v>
      </c>
      <c r="F6" s="17">
        <f>D6-C6</f>
        <v>-219945836.96000001</v>
      </c>
    </row>
    <row r="7" spans="1:7" ht="15.75" x14ac:dyDescent="0.25">
      <c r="A7" s="16" t="s">
        <v>6</v>
      </c>
      <c r="B7" s="16" t="s">
        <v>5</v>
      </c>
      <c r="C7" s="17">
        <v>249638018</v>
      </c>
      <c r="D7" s="18">
        <v>115357173</v>
      </c>
      <c r="E7" s="19">
        <f t="shared" ref="E7:E88" si="0">D7/C7*100</f>
        <v>46.209777630905563</v>
      </c>
      <c r="F7" s="17">
        <f t="shared" ref="F7:F88" si="1">D7-C7</f>
        <v>-134280845</v>
      </c>
    </row>
    <row r="8" spans="1:7" ht="15.75" x14ac:dyDescent="0.25">
      <c r="A8" s="16" t="s">
        <v>8</v>
      </c>
      <c r="B8" s="16" t="s">
        <v>7</v>
      </c>
      <c r="C8" s="17">
        <v>249638018</v>
      </c>
      <c r="D8" s="18">
        <v>115357173</v>
      </c>
      <c r="E8" s="19">
        <f t="shared" si="0"/>
        <v>46.209777630905563</v>
      </c>
      <c r="F8" s="17">
        <f t="shared" si="1"/>
        <v>-134280845</v>
      </c>
    </row>
    <row r="9" spans="1:7" ht="94.5" x14ac:dyDescent="0.25">
      <c r="A9" s="16" t="s">
        <v>10</v>
      </c>
      <c r="B9" s="5" t="s">
        <v>9</v>
      </c>
      <c r="C9" s="17">
        <v>245387582</v>
      </c>
      <c r="D9" s="18">
        <v>114210682.84999999</v>
      </c>
      <c r="E9" s="19">
        <f t="shared" si="0"/>
        <v>46.542975776989401</v>
      </c>
      <c r="F9" s="17">
        <f t="shared" si="1"/>
        <v>-131176899.15000001</v>
      </c>
    </row>
    <row r="10" spans="1:7" ht="143.25" customHeight="1" x14ac:dyDescent="0.25">
      <c r="A10" s="35" t="s">
        <v>306</v>
      </c>
      <c r="B10" s="6" t="s">
        <v>305</v>
      </c>
      <c r="C10" s="17">
        <v>245387582</v>
      </c>
      <c r="D10" s="18">
        <v>114091467.05</v>
      </c>
      <c r="E10" s="19">
        <f t="shared" si="0"/>
        <v>46.494393122957625</v>
      </c>
      <c r="F10" s="17">
        <f t="shared" si="1"/>
        <v>-131296114.95</v>
      </c>
    </row>
    <row r="11" spans="1:7" ht="110.25" x14ac:dyDescent="0.25">
      <c r="A11" s="35" t="s">
        <v>288</v>
      </c>
      <c r="B11" s="6" t="s">
        <v>287</v>
      </c>
      <c r="C11" s="17"/>
      <c r="D11" s="18">
        <v>118916.34</v>
      </c>
      <c r="E11" s="19"/>
      <c r="F11" s="17">
        <f t="shared" si="1"/>
        <v>118916.34</v>
      </c>
    </row>
    <row r="12" spans="1:7" ht="141.75" x14ac:dyDescent="0.25">
      <c r="A12" s="35" t="s">
        <v>337</v>
      </c>
      <c r="B12" s="6" t="s">
        <v>336</v>
      </c>
      <c r="C12" s="17"/>
      <c r="D12" s="18">
        <v>737.65</v>
      </c>
      <c r="E12" s="19"/>
      <c r="F12" s="17">
        <f t="shared" si="1"/>
        <v>737.65</v>
      </c>
    </row>
    <row r="13" spans="1:7" ht="110.25" x14ac:dyDescent="0.25">
      <c r="A13" s="35" t="s">
        <v>290</v>
      </c>
      <c r="B13" s="6" t="s">
        <v>289</v>
      </c>
      <c r="C13" s="17"/>
      <c r="D13" s="18">
        <v>-438.19</v>
      </c>
      <c r="E13" s="19"/>
      <c r="F13" s="17">
        <f t="shared" si="1"/>
        <v>-438.19</v>
      </c>
    </row>
    <row r="14" spans="1:7" ht="152.25" customHeight="1" x14ac:dyDescent="0.25">
      <c r="A14" s="16" t="s">
        <v>12</v>
      </c>
      <c r="B14" s="5" t="s">
        <v>11</v>
      </c>
      <c r="C14" s="17">
        <v>2474646</v>
      </c>
      <c r="D14" s="18">
        <v>284202.27</v>
      </c>
      <c r="E14" s="19">
        <f t="shared" si="0"/>
        <v>11.484562640474639</v>
      </c>
      <c r="F14" s="17">
        <f t="shared" si="1"/>
        <v>-2190443.73</v>
      </c>
    </row>
    <row r="15" spans="1:7" ht="189" x14ac:dyDescent="0.25">
      <c r="A15" s="35" t="s">
        <v>296</v>
      </c>
      <c r="B15" s="6" t="s">
        <v>295</v>
      </c>
      <c r="C15" s="17">
        <v>2474646</v>
      </c>
      <c r="D15" s="18">
        <v>275715.21000000002</v>
      </c>
      <c r="E15" s="19">
        <f>D15/C15*100</f>
        <v>11.141602071569025</v>
      </c>
      <c r="F15" s="17">
        <f t="shared" si="1"/>
        <v>-2198930.79</v>
      </c>
    </row>
    <row r="16" spans="1:7" ht="174.75" customHeight="1" x14ac:dyDescent="0.25">
      <c r="A16" s="35" t="s">
        <v>292</v>
      </c>
      <c r="B16" s="6" t="s">
        <v>291</v>
      </c>
      <c r="C16" s="17"/>
      <c r="D16" s="18">
        <v>7747.78</v>
      </c>
      <c r="E16" s="19"/>
      <c r="F16" s="18">
        <v>6349.55</v>
      </c>
    </row>
    <row r="17" spans="1:6" ht="189" x14ac:dyDescent="0.25">
      <c r="A17" s="35" t="s">
        <v>294</v>
      </c>
      <c r="B17" s="6" t="s">
        <v>293</v>
      </c>
      <c r="C17" s="17"/>
      <c r="D17" s="18">
        <v>1283.19</v>
      </c>
      <c r="E17" s="19"/>
      <c r="F17" s="17">
        <f t="shared" si="1"/>
        <v>1283.19</v>
      </c>
    </row>
    <row r="18" spans="1:6" ht="189" x14ac:dyDescent="0.25">
      <c r="A18" s="35" t="s">
        <v>339</v>
      </c>
      <c r="B18" s="6" t="s">
        <v>338</v>
      </c>
      <c r="C18" s="17"/>
      <c r="D18" s="18">
        <v>-543.91</v>
      </c>
      <c r="E18" s="19"/>
      <c r="F18" s="17">
        <f t="shared" si="1"/>
        <v>-543.91</v>
      </c>
    </row>
    <row r="19" spans="1:6" ht="63" x14ac:dyDescent="0.25">
      <c r="A19" s="16" t="s">
        <v>14</v>
      </c>
      <c r="B19" s="5" t="s">
        <v>13</v>
      </c>
      <c r="C19" s="17">
        <v>1499904</v>
      </c>
      <c r="D19" s="18">
        <v>508918.66</v>
      </c>
      <c r="E19" s="19">
        <f t="shared" si="0"/>
        <v>33.93008219192695</v>
      </c>
      <c r="F19" s="17">
        <f t="shared" si="1"/>
        <v>-990985.34000000008</v>
      </c>
    </row>
    <row r="20" spans="1:6" ht="110.25" x14ac:dyDescent="0.25">
      <c r="A20" s="35" t="s">
        <v>301</v>
      </c>
      <c r="B20" s="7" t="s">
        <v>297</v>
      </c>
      <c r="C20" s="17">
        <v>1499904</v>
      </c>
      <c r="D20" s="18">
        <v>463005.6</v>
      </c>
      <c r="E20" s="19">
        <f>D20/C20*100</f>
        <v>30.869015616999484</v>
      </c>
      <c r="F20" s="17">
        <f t="shared" si="1"/>
        <v>-1036898.4</v>
      </c>
    </row>
    <row r="21" spans="1:6" ht="78.75" x14ac:dyDescent="0.25">
      <c r="A21" s="35" t="s">
        <v>302</v>
      </c>
      <c r="B21" s="7" t="s">
        <v>298</v>
      </c>
      <c r="C21" s="17"/>
      <c r="D21" s="18">
        <v>14476.06</v>
      </c>
      <c r="E21" s="19"/>
      <c r="F21" s="17">
        <f t="shared" si="1"/>
        <v>14476.06</v>
      </c>
    </row>
    <row r="22" spans="1:6" ht="96" customHeight="1" x14ac:dyDescent="0.25">
      <c r="A22" s="35" t="s">
        <v>303</v>
      </c>
      <c r="B22" s="7" t="s">
        <v>299</v>
      </c>
      <c r="C22" s="17"/>
      <c r="D22" s="18">
        <v>31450.02</v>
      </c>
      <c r="E22" s="19"/>
      <c r="F22" s="17">
        <f t="shared" si="1"/>
        <v>31450.02</v>
      </c>
    </row>
    <row r="23" spans="1:6" ht="63" x14ac:dyDescent="0.25">
      <c r="A23" s="35" t="s">
        <v>304</v>
      </c>
      <c r="B23" s="7" t="s">
        <v>300</v>
      </c>
      <c r="C23" s="17"/>
      <c r="D23" s="18">
        <v>-13.02</v>
      </c>
      <c r="E23" s="19"/>
      <c r="F23" s="17">
        <f t="shared" si="1"/>
        <v>-13.02</v>
      </c>
    </row>
    <row r="24" spans="1:6" ht="126" x14ac:dyDescent="0.25">
      <c r="A24" s="16" t="s">
        <v>16</v>
      </c>
      <c r="B24" s="5" t="s">
        <v>15</v>
      </c>
      <c r="C24" s="17">
        <v>275886</v>
      </c>
      <c r="D24" s="18">
        <v>353369.25</v>
      </c>
      <c r="E24" s="19">
        <f t="shared" si="0"/>
        <v>128.0852417302799</v>
      </c>
      <c r="F24" s="17">
        <f t="shared" si="1"/>
        <v>77483.25</v>
      </c>
    </row>
    <row r="25" spans="1:6" ht="163.5" customHeight="1" x14ac:dyDescent="0.25">
      <c r="A25" s="35" t="s">
        <v>308</v>
      </c>
      <c r="B25" s="6" t="s">
        <v>307</v>
      </c>
      <c r="C25" s="17">
        <v>275886</v>
      </c>
      <c r="D25" s="18">
        <v>353369.25</v>
      </c>
      <c r="E25" s="19">
        <f>D25/C25*100</f>
        <v>128.0852417302799</v>
      </c>
      <c r="F25" s="17">
        <f t="shared" si="1"/>
        <v>77483.25</v>
      </c>
    </row>
    <row r="26" spans="1:6" ht="51.75" customHeight="1" x14ac:dyDescent="0.25">
      <c r="A26" s="16" t="s">
        <v>18</v>
      </c>
      <c r="B26" s="5" t="s">
        <v>17</v>
      </c>
      <c r="C26" s="17">
        <v>7077512</v>
      </c>
      <c r="D26" s="18">
        <v>5102935.07</v>
      </c>
      <c r="E26" s="19">
        <f t="shared" si="0"/>
        <v>72.100691175090915</v>
      </c>
      <c r="F26" s="17">
        <f t="shared" si="1"/>
        <v>-1974576.9299999997</v>
      </c>
    </row>
    <row r="27" spans="1:6" ht="47.25" x14ac:dyDescent="0.25">
      <c r="A27" s="16" t="s">
        <v>20</v>
      </c>
      <c r="B27" s="5" t="s">
        <v>19</v>
      </c>
      <c r="C27" s="17">
        <v>7077512</v>
      </c>
      <c r="D27" s="18">
        <v>5102935.07</v>
      </c>
      <c r="E27" s="19">
        <f t="shared" si="0"/>
        <v>72.100691175090915</v>
      </c>
      <c r="F27" s="17">
        <f t="shared" si="1"/>
        <v>-1974576.9299999997</v>
      </c>
    </row>
    <row r="28" spans="1:6" ht="94.5" x14ac:dyDescent="0.25">
      <c r="A28" s="16" t="s">
        <v>22</v>
      </c>
      <c r="B28" s="5" t="s">
        <v>21</v>
      </c>
      <c r="C28" s="17">
        <v>2445043</v>
      </c>
      <c r="D28" s="18">
        <v>1735587.53</v>
      </c>
      <c r="E28" s="19">
        <f t="shared" si="0"/>
        <v>70.983926663048464</v>
      </c>
      <c r="F28" s="17">
        <f t="shared" si="1"/>
        <v>-709455.47</v>
      </c>
    </row>
    <row r="29" spans="1:6" ht="110.25" x14ac:dyDescent="0.25">
      <c r="A29" s="16" t="s">
        <v>24</v>
      </c>
      <c r="B29" s="5" t="s">
        <v>23</v>
      </c>
      <c r="C29" s="17">
        <v>46457</v>
      </c>
      <c r="D29" s="18">
        <v>28613.7</v>
      </c>
      <c r="E29" s="19">
        <f t="shared" si="0"/>
        <v>61.591794562713908</v>
      </c>
      <c r="F29" s="17">
        <f t="shared" si="1"/>
        <v>-17843.3</v>
      </c>
    </row>
    <row r="30" spans="1:6" ht="94.5" x14ac:dyDescent="0.25">
      <c r="A30" s="16" t="s">
        <v>26</v>
      </c>
      <c r="B30" s="5" t="s">
        <v>25</v>
      </c>
      <c r="C30" s="17">
        <v>4800861</v>
      </c>
      <c r="D30" s="18">
        <v>3611936.05</v>
      </c>
      <c r="E30" s="19">
        <f t="shared" si="0"/>
        <v>75.23517239928421</v>
      </c>
      <c r="F30" s="17">
        <f t="shared" si="1"/>
        <v>-1188924.9500000002</v>
      </c>
    </row>
    <row r="31" spans="1:6" ht="100.5" customHeight="1" x14ac:dyDescent="0.25">
      <c r="A31" s="16" t="s">
        <v>28</v>
      </c>
      <c r="B31" s="5" t="s">
        <v>27</v>
      </c>
      <c r="C31" s="17">
        <v>-214849</v>
      </c>
      <c r="D31" s="18">
        <v>-273202.21000000002</v>
      </c>
      <c r="E31" s="19">
        <f>D31/C31*100</f>
        <v>127.16010314220686</v>
      </c>
      <c r="F31" s="17">
        <f t="shared" si="1"/>
        <v>-58353.210000000021</v>
      </c>
    </row>
    <row r="32" spans="1:6" ht="15.75" x14ac:dyDescent="0.25">
      <c r="A32" s="16" t="s">
        <v>30</v>
      </c>
      <c r="B32" s="8" t="s">
        <v>29</v>
      </c>
      <c r="C32" s="17">
        <v>25947900</v>
      </c>
      <c r="D32" s="18">
        <v>14248567.98</v>
      </c>
      <c r="E32" s="19">
        <f t="shared" si="0"/>
        <v>54.912220179667727</v>
      </c>
      <c r="F32" s="17">
        <f t="shared" si="1"/>
        <v>-11699332.02</v>
      </c>
    </row>
    <row r="33" spans="1:6" ht="31.5" x14ac:dyDescent="0.25">
      <c r="A33" s="16" t="s">
        <v>32</v>
      </c>
      <c r="B33" s="5" t="s">
        <v>31</v>
      </c>
      <c r="C33" s="17">
        <v>23036300</v>
      </c>
      <c r="D33" s="18">
        <v>11400724.93</v>
      </c>
      <c r="E33" s="19">
        <f t="shared" si="0"/>
        <v>49.490260718952264</v>
      </c>
      <c r="F33" s="17">
        <f t="shared" si="1"/>
        <v>-11635575.07</v>
      </c>
    </row>
    <row r="34" spans="1:6" ht="31.5" x14ac:dyDescent="0.25">
      <c r="A34" s="16" t="s">
        <v>33</v>
      </c>
      <c r="B34" s="5" t="s">
        <v>31</v>
      </c>
      <c r="C34" s="17">
        <v>23036300</v>
      </c>
      <c r="D34" s="18">
        <v>11382323.869999999</v>
      </c>
      <c r="E34" s="19">
        <f t="shared" si="0"/>
        <v>49.410382179429853</v>
      </c>
      <c r="F34" s="17">
        <f t="shared" si="1"/>
        <v>-11653976.130000001</v>
      </c>
    </row>
    <row r="35" spans="1:6" ht="51.75" customHeight="1" x14ac:dyDescent="0.25">
      <c r="A35" s="36" t="s">
        <v>35</v>
      </c>
      <c r="B35" s="9" t="s">
        <v>34</v>
      </c>
      <c r="C35" s="20"/>
      <c r="D35" s="18">
        <v>18401.060000000001</v>
      </c>
      <c r="E35" s="19"/>
      <c r="F35" s="17">
        <f t="shared" si="1"/>
        <v>18401.060000000001</v>
      </c>
    </row>
    <row r="36" spans="1:6" ht="15.75" x14ac:dyDescent="0.25">
      <c r="A36" s="16" t="s">
        <v>37</v>
      </c>
      <c r="B36" s="8" t="s">
        <v>36</v>
      </c>
      <c r="C36" s="17">
        <v>1976000</v>
      </c>
      <c r="D36" s="18">
        <v>1993095.24</v>
      </c>
      <c r="E36" s="19">
        <f t="shared" si="0"/>
        <v>100.86514372469635</v>
      </c>
      <c r="F36" s="17">
        <f t="shared" si="1"/>
        <v>17095.239999999991</v>
      </c>
    </row>
    <row r="37" spans="1:6" ht="21" customHeight="1" x14ac:dyDescent="0.25">
      <c r="A37" s="16" t="s">
        <v>38</v>
      </c>
      <c r="B37" s="8" t="s">
        <v>36</v>
      </c>
      <c r="C37" s="17">
        <v>1976000</v>
      </c>
      <c r="D37" s="18">
        <v>1993095.24</v>
      </c>
      <c r="E37" s="19">
        <f t="shared" si="0"/>
        <v>100.86514372469635</v>
      </c>
      <c r="F37" s="17">
        <f t="shared" si="1"/>
        <v>17095.239999999991</v>
      </c>
    </row>
    <row r="38" spans="1:6" ht="31.5" x14ac:dyDescent="0.25">
      <c r="A38" s="16" t="s">
        <v>40</v>
      </c>
      <c r="B38" s="5" t="s">
        <v>39</v>
      </c>
      <c r="C38" s="17">
        <v>935600</v>
      </c>
      <c r="D38" s="18">
        <v>854747.81</v>
      </c>
      <c r="E38" s="19">
        <f t="shared" si="0"/>
        <v>91.358252458315519</v>
      </c>
      <c r="F38" s="17">
        <f t="shared" si="1"/>
        <v>-80852.189999999944</v>
      </c>
    </row>
    <row r="39" spans="1:6" ht="54.75" customHeight="1" x14ac:dyDescent="0.25">
      <c r="A39" s="16" t="s">
        <v>42</v>
      </c>
      <c r="B39" s="5" t="s">
        <v>41</v>
      </c>
      <c r="C39" s="17">
        <v>935600</v>
      </c>
      <c r="D39" s="18">
        <v>854747.81</v>
      </c>
      <c r="E39" s="19">
        <f t="shared" si="0"/>
        <v>91.358252458315519</v>
      </c>
      <c r="F39" s="17">
        <f t="shared" si="1"/>
        <v>-80852.189999999944</v>
      </c>
    </row>
    <row r="40" spans="1:6" ht="15.75" x14ac:dyDescent="0.25">
      <c r="A40" s="16" t="s">
        <v>44</v>
      </c>
      <c r="B40" s="8" t="s">
        <v>43</v>
      </c>
      <c r="C40" s="17">
        <v>87393200</v>
      </c>
      <c r="D40" s="18">
        <v>43501905.420000002</v>
      </c>
      <c r="E40" s="19">
        <f t="shared" si="0"/>
        <v>49.777219989655947</v>
      </c>
      <c r="F40" s="17">
        <f t="shared" si="1"/>
        <v>-43891294.579999998</v>
      </c>
    </row>
    <row r="41" spans="1:6" ht="19.5" customHeight="1" x14ac:dyDescent="0.25">
      <c r="A41" s="16" t="s">
        <v>46</v>
      </c>
      <c r="B41" s="8" t="s">
        <v>45</v>
      </c>
      <c r="C41" s="17">
        <v>13043200</v>
      </c>
      <c r="D41" s="18">
        <v>851400.26</v>
      </c>
      <c r="E41" s="19">
        <f t="shared" si="0"/>
        <v>6.5275412475466146</v>
      </c>
      <c r="F41" s="17">
        <f t="shared" si="1"/>
        <v>-12191799.74</v>
      </c>
    </row>
    <row r="42" spans="1:6" ht="68.25" customHeight="1" x14ac:dyDescent="0.25">
      <c r="A42" s="16" t="s">
        <v>48</v>
      </c>
      <c r="B42" s="5" t="s">
        <v>47</v>
      </c>
      <c r="C42" s="17">
        <v>13043200</v>
      </c>
      <c r="D42" s="18">
        <v>851400.26</v>
      </c>
      <c r="E42" s="19">
        <f t="shared" si="0"/>
        <v>6.5275412475466146</v>
      </c>
      <c r="F42" s="17">
        <f t="shared" si="1"/>
        <v>-12191799.74</v>
      </c>
    </row>
    <row r="43" spans="1:6" ht="15.75" x14ac:dyDescent="0.25">
      <c r="A43" s="16" t="s">
        <v>50</v>
      </c>
      <c r="B43" s="8" t="s">
        <v>49</v>
      </c>
      <c r="C43" s="17">
        <v>74350000</v>
      </c>
      <c r="D43" s="18">
        <v>42650505.159999996</v>
      </c>
      <c r="E43" s="19">
        <f t="shared" si="0"/>
        <v>57.364499206455946</v>
      </c>
      <c r="F43" s="17">
        <f t="shared" si="1"/>
        <v>-31699494.840000004</v>
      </c>
    </row>
    <row r="44" spans="1:6" ht="15.75" x14ac:dyDescent="0.25">
      <c r="A44" s="16" t="s">
        <v>52</v>
      </c>
      <c r="B44" s="8" t="s">
        <v>51</v>
      </c>
      <c r="C44" s="17">
        <v>66350000</v>
      </c>
      <c r="D44" s="18">
        <v>42223343.880000003</v>
      </c>
      <c r="E44" s="19">
        <f t="shared" si="0"/>
        <v>63.637292961567447</v>
      </c>
      <c r="F44" s="17">
        <f t="shared" si="1"/>
        <v>-24126656.119999997</v>
      </c>
    </row>
    <row r="45" spans="1:6" ht="47.25" x14ac:dyDescent="0.25">
      <c r="A45" s="16" t="s">
        <v>54</v>
      </c>
      <c r="B45" s="5" t="s">
        <v>53</v>
      </c>
      <c r="C45" s="17">
        <v>66350000</v>
      </c>
      <c r="D45" s="18">
        <v>42223343.880000003</v>
      </c>
      <c r="E45" s="19">
        <f t="shared" si="0"/>
        <v>63.637292961567447</v>
      </c>
      <c r="F45" s="17">
        <f t="shared" si="1"/>
        <v>-24126656.119999997</v>
      </c>
    </row>
    <row r="46" spans="1:6" ht="21.75" customHeight="1" x14ac:dyDescent="0.25">
      <c r="A46" s="16" t="s">
        <v>56</v>
      </c>
      <c r="B46" s="8" t="s">
        <v>55</v>
      </c>
      <c r="C46" s="17">
        <v>8000000</v>
      </c>
      <c r="D46" s="18">
        <v>427161.28</v>
      </c>
      <c r="E46" s="19">
        <f t="shared" si="0"/>
        <v>5.3395160000000006</v>
      </c>
      <c r="F46" s="17">
        <f t="shared" si="1"/>
        <v>-7572838.7199999997</v>
      </c>
    </row>
    <row r="47" spans="1:6" ht="50.25" customHeight="1" x14ac:dyDescent="0.25">
      <c r="A47" s="16" t="s">
        <v>58</v>
      </c>
      <c r="B47" s="5" t="s">
        <v>57</v>
      </c>
      <c r="C47" s="17">
        <v>8000000</v>
      </c>
      <c r="D47" s="18">
        <v>427161.28</v>
      </c>
      <c r="E47" s="19">
        <f t="shared" si="0"/>
        <v>5.3395160000000006</v>
      </c>
      <c r="F47" s="17">
        <f t="shared" si="1"/>
        <v>-7572838.7199999997</v>
      </c>
    </row>
    <row r="48" spans="1:6" ht="15.75" x14ac:dyDescent="0.25">
      <c r="A48" s="16" t="s">
        <v>60</v>
      </c>
      <c r="B48" s="8" t="s">
        <v>59</v>
      </c>
      <c r="C48" s="17">
        <v>11275000</v>
      </c>
      <c r="D48" s="18">
        <v>4768369.34</v>
      </c>
      <c r="E48" s="19">
        <f t="shared" si="0"/>
        <v>42.291524079822615</v>
      </c>
      <c r="F48" s="17">
        <f t="shared" si="1"/>
        <v>-6506630.6600000001</v>
      </c>
    </row>
    <row r="49" spans="1:6" ht="47.25" x14ac:dyDescent="0.25">
      <c r="A49" s="16" t="s">
        <v>62</v>
      </c>
      <c r="B49" s="5" t="s">
        <v>61</v>
      </c>
      <c r="C49" s="17">
        <v>11035000</v>
      </c>
      <c r="D49" s="18">
        <v>4236968.12</v>
      </c>
      <c r="E49" s="19">
        <f t="shared" si="0"/>
        <v>38.395723787947439</v>
      </c>
      <c r="F49" s="17">
        <f t="shared" si="1"/>
        <v>-6798031.8799999999</v>
      </c>
    </row>
    <row r="50" spans="1:6" ht="65.25" customHeight="1" x14ac:dyDescent="0.25">
      <c r="A50" s="16" t="s">
        <v>64</v>
      </c>
      <c r="B50" s="5" t="s">
        <v>63</v>
      </c>
      <c r="C50" s="17">
        <v>11035000</v>
      </c>
      <c r="D50" s="18">
        <v>4236968.12</v>
      </c>
      <c r="E50" s="19">
        <f t="shared" si="0"/>
        <v>38.395723787947439</v>
      </c>
      <c r="F50" s="17">
        <f t="shared" si="1"/>
        <v>-6798031.8799999999</v>
      </c>
    </row>
    <row r="51" spans="1:6" ht="97.5" customHeight="1" x14ac:dyDescent="0.25">
      <c r="A51" s="35" t="s">
        <v>310</v>
      </c>
      <c r="B51" s="7" t="s">
        <v>309</v>
      </c>
      <c r="C51" s="17"/>
      <c r="D51" s="18">
        <v>6125</v>
      </c>
      <c r="E51" s="19"/>
      <c r="F51" s="17">
        <f t="shared" si="1"/>
        <v>6125</v>
      </c>
    </row>
    <row r="52" spans="1:6" ht="47.25" x14ac:dyDescent="0.25">
      <c r="A52" s="16" t="s">
        <v>66</v>
      </c>
      <c r="B52" s="5" t="s">
        <v>65</v>
      </c>
      <c r="C52" s="17">
        <v>240000</v>
      </c>
      <c r="D52" s="18">
        <v>525276.22</v>
      </c>
      <c r="E52" s="19">
        <f t="shared" si="0"/>
        <v>218.86509166666664</v>
      </c>
      <c r="F52" s="17">
        <f t="shared" si="1"/>
        <v>285276.21999999997</v>
      </c>
    </row>
    <row r="53" spans="1:6" ht="126" x14ac:dyDescent="0.25">
      <c r="A53" s="37" t="s">
        <v>268</v>
      </c>
      <c r="B53" s="6" t="s">
        <v>311</v>
      </c>
      <c r="C53" s="17"/>
      <c r="D53" s="17">
        <v>27920</v>
      </c>
      <c r="E53" s="19"/>
      <c r="F53" s="17">
        <f t="shared" si="1"/>
        <v>27920</v>
      </c>
    </row>
    <row r="54" spans="1:6" ht="47.25" x14ac:dyDescent="0.25">
      <c r="A54" s="35" t="s">
        <v>314</v>
      </c>
      <c r="B54" s="7" t="s">
        <v>312</v>
      </c>
      <c r="C54" s="17"/>
      <c r="D54" s="17">
        <v>361656.22</v>
      </c>
      <c r="E54" s="19"/>
      <c r="F54" s="17">
        <f t="shared" si="1"/>
        <v>361656.22</v>
      </c>
    </row>
    <row r="55" spans="1:6" ht="36.75" customHeight="1" x14ac:dyDescent="0.25">
      <c r="A55" s="35" t="s">
        <v>315</v>
      </c>
      <c r="B55" s="7" t="s">
        <v>313</v>
      </c>
      <c r="C55" s="17"/>
      <c r="D55" s="17">
        <v>20700</v>
      </c>
      <c r="E55" s="19"/>
      <c r="F55" s="17">
        <f t="shared" si="1"/>
        <v>20700</v>
      </c>
    </row>
    <row r="56" spans="1:6" ht="31.5" x14ac:dyDescent="0.25">
      <c r="A56" s="16" t="s">
        <v>68</v>
      </c>
      <c r="B56" s="5" t="s">
        <v>67</v>
      </c>
      <c r="C56" s="17">
        <v>240000</v>
      </c>
      <c r="D56" s="18">
        <v>115000</v>
      </c>
      <c r="E56" s="19"/>
      <c r="F56" s="17">
        <f t="shared" si="1"/>
        <v>-125000</v>
      </c>
    </row>
    <row r="57" spans="1:6" ht="47.25" customHeight="1" x14ac:dyDescent="0.25">
      <c r="A57" s="35" t="s">
        <v>318</v>
      </c>
      <c r="B57" s="7" t="s">
        <v>316</v>
      </c>
      <c r="C57" s="17"/>
      <c r="D57" s="18">
        <v>5064.18</v>
      </c>
      <c r="E57" s="19"/>
      <c r="F57" s="18">
        <v>1791.72</v>
      </c>
    </row>
    <row r="58" spans="1:6" ht="15.75" x14ac:dyDescent="0.25">
      <c r="A58" s="35" t="s">
        <v>319</v>
      </c>
      <c r="B58" s="7" t="s">
        <v>317</v>
      </c>
      <c r="C58" s="17"/>
      <c r="D58" s="18">
        <v>5030.1000000000004</v>
      </c>
      <c r="E58" s="19"/>
      <c r="F58" s="18">
        <v>1791.72</v>
      </c>
    </row>
    <row r="59" spans="1:6" ht="38.25" customHeight="1" x14ac:dyDescent="0.25">
      <c r="A59" s="35" t="s">
        <v>340</v>
      </c>
      <c r="B59" s="7" t="s">
        <v>341</v>
      </c>
      <c r="C59" s="17"/>
      <c r="D59" s="18">
        <v>34.08</v>
      </c>
      <c r="E59" s="19"/>
      <c r="F59" s="18">
        <v>1791.72</v>
      </c>
    </row>
    <row r="60" spans="1:6" ht="63" x14ac:dyDescent="0.25">
      <c r="A60" s="16" t="s">
        <v>70</v>
      </c>
      <c r="B60" s="5" t="s">
        <v>69</v>
      </c>
      <c r="C60" s="17">
        <v>31043000</v>
      </c>
      <c r="D60" s="18">
        <v>15412009.359999999</v>
      </c>
      <c r="E60" s="19">
        <f t="shared" si="0"/>
        <v>49.647293624971809</v>
      </c>
      <c r="F60" s="17">
        <f t="shared" si="1"/>
        <v>-15630990.640000001</v>
      </c>
    </row>
    <row r="61" spans="1:6" ht="111.75" customHeight="1" x14ac:dyDescent="0.25">
      <c r="A61" s="16" t="s">
        <v>72</v>
      </c>
      <c r="B61" s="5" t="s">
        <v>71</v>
      </c>
      <c r="C61" s="17">
        <v>29113000</v>
      </c>
      <c r="D61" s="18">
        <v>14571668.550000001</v>
      </c>
      <c r="E61" s="19">
        <f t="shared" si="0"/>
        <v>50.052102325421629</v>
      </c>
      <c r="F61" s="17">
        <f t="shared" si="1"/>
        <v>-14541331.449999999</v>
      </c>
    </row>
    <row r="62" spans="1:6" ht="81.75" customHeight="1" x14ac:dyDescent="0.25">
      <c r="A62" s="16" t="s">
        <v>74</v>
      </c>
      <c r="B62" s="5" t="s">
        <v>73</v>
      </c>
      <c r="C62" s="17">
        <v>10266800</v>
      </c>
      <c r="D62" s="18">
        <v>5333373.5199999996</v>
      </c>
      <c r="E62" s="19">
        <f t="shared" si="0"/>
        <v>51.947768730276223</v>
      </c>
      <c r="F62" s="17">
        <f t="shared" si="1"/>
        <v>-4933426.4800000004</v>
      </c>
    </row>
    <row r="63" spans="1:6" ht="110.25" x14ac:dyDescent="0.25">
      <c r="A63" s="16" t="s">
        <v>76</v>
      </c>
      <c r="B63" s="5" t="s">
        <v>75</v>
      </c>
      <c r="C63" s="17">
        <v>10266800</v>
      </c>
      <c r="D63" s="18">
        <v>5333373.5199999996</v>
      </c>
      <c r="E63" s="19">
        <f t="shared" si="0"/>
        <v>51.947768730276223</v>
      </c>
      <c r="F63" s="17">
        <f t="shared" si="1"/>
        <v>-4933426.4800000004</v>
      </c>
    </row>
    <row r="64" spans="1:6" ht="113.25" customHeight="1" x14ac:dyDescent="0.25">
      <c r="A64" s="16" t="s">
        <v>78</v>
      </c>
      <c r="B64" s="5" t="s">
        <v>77</v>
      </c>
      <c r="C64" s="17">
        <v>970900</v>
      </c>
      <c r="D64" s="18">
        <v>380602.59</v>
      </c>
      <c r="E64" s="19">
        <f t="shared" si="0"/>
        <v>39.201008342774749</v>
      </c>
      <c r="F64" s="17">
        <f t="shared" si="1"/>
        <v>-590297.40999999992</v>
      </c>
    </row>
    <row r="65" spans="1:6" ht="114" customHeight="1" x14ac:dyDescent="0.25">
      <c r="A65" s="16" t="s">
        <v>80</v>
      </c>
      <c r="B65" s="5" t="s">
        <v>79</v>
      </c>
      <c r="C65" s="17">
        <v>970900</v>
      </c>
      <c r="D65" s="18">
        <v>380602.59</v>
      </c>
      <c r="E65" s="19">
        <f t="shared" si="0"/>
        <v>39.201008342774749</v>
      </c>
      <c r="F65" s="17">
        <f t="shared" si="1"/>
        <v>-590297.40999999992</v>
      </c>
    </row>
    <row r="66" spans="1:6" ht="110.25" x14ac:dyDescent="0.25">
      <c r="A66" s="16" t="s">
        <v>82</v>
      </c>
      <c r="B66" s="5" t="s">
        <v>81</v>
      </c>
      <c r="C66" s="17">
        <v>675300</v>
      </c>
      <c r="D66" s="18">
        <v>206121.95</v>
      </c>
      <c r="E66" s="19">
        <f t="shared" si="0"/>
        <v>30.523019398785728</v>
      </c>
      <c r="F66" s="17">
        <f t="shared" si="1"/>
        <v>-469178.05</v>
      </c>
    </row>
    <row r="67" spans="1:6" ht="97.5" customHeight="1" x14ac:dyDescent="0.25">
      <c r="A67" s="16" t="s">
        <v>84</v>
      </c>
      <c r="B67" s="5" t="s">
        <v>83</v>
      </c>
      <c r="C67" s="17">
        <v>675300</v>
      </c>
      <c r="D67" s="18">
        <v>206121.95</v>
      </c>
      <c r="E67" s="19">
        <f t="shared" si="0"/>
        <v>30.523019398785728</v>
      </c>
      <c r="F67" s="17">
        <f t="shared" si="1"/>
        <v>-469178.05</v>
      </c>
    </row>
    <row r="68" spans="1:6" ht="66" customHeight="1" x14ac:dyDescent="0.25">
      <c r="A68" s="16" t="s">
        <v>86</v>
      </c>
      <c r="B68" s="5" t="s">
        <v>85</v>
      </c>
      <c r="C68" s="17">
        <v>17200000</v>
      </c>
      <c r="D68" s="18">
        <v>8651570.4900000002</v>
      </c>
      <c r="E68" s="19">
        <f t="shared" si="0"/>
        <v>50.299828430232566</v>
      </c>
      <c r="F68" s="17">
        <f t="shared" si="1"/>
        <v>-8548429.5099999998</v>
      </c>
    </row>
    <row r="69" spans="1:6" ht="54" customHeight="1" x14ac:dyDescent="0.25">
      <c r="A69" s="16" t="s">
        <v>88</v>
      </c>
      <c r="B69" s="5" t="s">
        <v>87</v>
      </c>
      <c r="C69" s="17">
        <v>17200000</v>
      </c>
      <c r="D69" s="18">
        <v>8651570.4900000002</v>
      </c>
      <c r="E69" s="19">
        <f t="shared" si="0"/>
        <v>50.299828430232566</v>
      </c>
      <c r="F69" s="17">
        <f t="shared" si="1"/>
        <v>-8548429.5099999998</v>
      </c>
    </row>
    <row r="70" spans="1:6" ht="31.5" x14ac:dyDescent="0.25">
      <c r="A70" s="16" t="s">
        <v>90</v>
      </c>
      <c r="B70" s="5" t="s">
        <v>89</v>
      </c>
      <c r="C70" s="17">
        <v>30000</v>
      </c>
      <c r="D70" s="18"/>
      <c r="E70" s="19">
        <f t="shared" si="0"/>
        <v>0</v>
      </c>
      <c r="F70" s="17">
        <f t="shared" si="1"/>
        <v>-30000</v>
      </c>
    </row>
    <row r="71" spans="1:6" ht="69.75" customHeight="1" x14ac:dyDescent="0.25">
      <c r="A71" s="16" t="s">
        <v>92</v>
      </c>
      <c r="B71" s="5" t="s">
        <v>91</v>
      </c>
      <c r="C71" s="17">
        <v>30000</v>
      </c>
      <c r="D71" s="18"/>
      <c r="E71" s="19">
        <f t="shared" si="0"/>
        <v>0</v>
      </c>
      <c r="F71" s="17">
        <f t="shared" si="1"/>
        <v>-30000</v>
      </c>
    </row>
    <row r="72" spans="1:6" ht="85.5" customHeight="1" x14ac:dyDescent="0.25">
      <c r="A72" s="16" t="s">
        <v>94</v>
      </c>
      <c r="B72" s="5" t="s">
        <v>93</v>
      </c>
      <c r="C72" s="17">
        <v>30000</v>
      </c>
      <c r="D72" s="18"/>
      <c r="E72" s="19">
        <f t="shared" si="0"/>
        <v>0</v>
      </c>
      <c r="F72" s="17">
        <f t="shared" si="1"/>
        <v>-30000</v>
      </c>
    </row>
    <row r="73" spans="1:6" ht="114.75" customHeight="1" x14ac:dyDescent="0.25">
      <c r="A73" s="16" t="s">
        <v>96</v>
      </c>
      <c r="B73" s="5" t="s">
        <v>95</v>
      </c>
      <c r="C73" s="17">
        <v>1900000</v>
      </c>
      <c r="D73" s="18">
        <v>840340.81</v>
      </c>
      <c r="E73" s="19">
        <f t="shared" si="0"/>
        <v>44.228463684210531</v>
      </c>
      <c r="F73" s="17">
        <f t="shared" si="1"/>
        <v>-1059659.19</v>
      </c>
    </row>
    <row r="74" spans="1:6" ht="116.25" customHeight="1" x14ac:dyDescent="0.25">
      <c r="A74" s="16" t="s">
        <v>98</v>
      </c>
      <c r="B74" s="5" t="s">
        <v>97</v>
      </c>
      <c r="C74" s="17">
        <v>1900000</v>
      </c>
      <c r="D74" s="18">
        <v>840340.81</v>
      </c>
      <c r="E74" s="19">
        <f t="shared" si="0"/>
        <v>44.228463684210531</v>
      </c>
      <c r="F74" s="17">
        <f t="shared" si="1"/>
        <v>-1059659.19</v>
      </c>
    </row>
    <row r="75" spans="1:6" ht="96" customHeight="1" x14ac:dyDescent="0.25">
      <c r="A75" s="16" t="s">
        <v>100</v>
      </c>
      <c r="B75" s="5" t="s">
        <v>99</v>
      </c>
      <c r="C75" s="17">
        <v>1900000</v>
      </c>
      <c r="D75" s="18">
        <v>840340.81</v>
      </c>
      <c r="E75" s="19">
        <f>D75/C75*100</f>
        <v>44.228463684210531</v>
      </c>
      <c r="F75" s="17">
        <f t="shared" si="1"/>
        <v>-1059659.19</v>
      </c>
    </row>
    <row r="76" spans="1:6" ht="31.5" x14ac:dyDescent="0.25">
      <c r="A76" s="16" t="s">
        <v>102</v>
      </c>
      <c r="B76" s="8" t="s">
        <v>101</v>
      </c>
      <c r="C76" s="17">
        <v>3767500</v>
      </c>
      <c r="D76" s="18">
        <v>4578650.07</v>
      </c>
      <c r="E76" s="19">
        <f t="shared" si="0"/>
        <v>121.53019429329794</v>
      </c>
      <c r="F76" s="17">
        <f t="shared" si="1"/>
        <v>811150.0700000003</v>
      </c>
    </row>
    <row r="77" spans="1:6" ht="31.5" x14ac:dyDescent="0.25">
      <c r="A77" s="16" t="s">
        <v>104</v>
      </c>
      <c r="B77" s="5" t="s">
        <v>103</v>
      </c>
      <c r="C77" s="17">
        <v>3767500</v>
      </c>
      <c r="D77" s="18">
        <v>4578650.07</v>
      </c>
      <c r="E77" s="19">
        <f t="shared" si="0"/>
        <v>121.53019429329794</v>
      </c>
      <c r="F77" s="17">
        <f t="shared" si="1"/>
        <v>811150.0700000003</v>
      </c>
    </row>
    <row r="78" spans="1:6" ht="31.5" x14ac:dyDescent="0.25">
      <c r="A78" s="16" t="s">
        <v>106</v>
      </c>
      <c r="B78" s="5" t="s">
        <v>105</v>
      </c>
      <c r="C78" s="17">
        <v>954500</v>
      </c>
      <c r="D78" s="18">
        <v>1000749.58</v>
      </c>
      <c r="E78" s="19">
        <f t="shared" si="0"/>
        <v>104.84542482975378</v>
      </c>
      <c r="F78" s="17">
        <f t="shared" si="1"/>
        <v>46249.579999999958</v>
      </c>
    </row>
    <row r="79" spans="1:6" ht="31.5" x14ac:dyDescent="0.25">
      <c r="A79" s="16" t="s">
        <v>108</v>
      </c>
      <c r="B79" s="5" t="s">
        <v>107</v>
      </c>
      <c r="C79" s="17">
        <v>27000</v>
      </c>
      <c r="D79" s="18">
        <v>4711.45</v>
      </c>
      <c r="E79" s="19">
        <f t="shared" si="0"/>
        <v>17.449814814814815</v>
      </c>
      <c r="F79" s="17">
        <f t="shared" si="1"/>
        <v>-22288.55</v>
      </c>
    </row>
    <row r="80" spans="1:6" ht="31.5" x14ac:dyDescent="0.25">
      <c r="A80" s="16" t="s">
        <v>110</v>
      </c>
      <c r="B80" s="5" t="s">
        <v>109</v>
      </c>
      <c r="C80" s="17">
        <v>702250</v>
      </c>
      <c r="D80" s="18">
        <v>718397.86</v>
      </c>
      <c r="E80" s="19">
        <f t="shared" si="0"/>
        <v>102.29944606621572</v>
      </c>
      <c r="F80" s="17">
        <f t="shared" si="1"/>
        <v>16147.859999999986</v>
      </c>
    </row>
    <row r="81" spans="1:6" ht="31.5" x14ac:dyDescent="0.25">
      <c r="A81" s="16" t="s">
        <v>112</v>
      </c>
      <c r="B81" s="5" t="s">
        <v>111</v>
      </c>
      <c r="C81" s="17">
        <v>2083750</v>
      </c>
      <c r="D81" s="18">
        <v>2854791.17</v>
      </c>
      <c r="E81" s="19">
        <f t="shared" si="0"/>
        <v>137.00257564487103</v>
      </c>
      <c r="F81" s="17">
        <f t="shared" si="1"/>
        <v>771041.16999999993</v>
      </c>
    </row>
    <row r="82" spans="1:6" ht="55.5" customHeight="1" x14ac:dyDescent="0.25">
      <c r="A82" s="16" t="s">
        <v>114</v>
      </c>
      <c r="B82" s="5" t="s">
        <v>113</v>
      </c>
      <c r="C82" s="17">
        <v>0</v>
      </c>
      <c r="D82" s="18">
        <v>281812.89</v>
      </c>
      <c r="E82" s="19"/>
      <c r="F82" s="17">
        <f t="shared" si="1"/>
        <v>281812.89</v>
      </c>
    </row>
    <row r="83" spans="1:6" ht="15.75" x14ac:dyDescent="0.25">
      <c r="A83" s="16" t="s">
        <v>116</v>
      </c>
      <c r="B83" s="8" t="s">
        <v>115</v>
      </c>
      <c r="C83" s="17">
        <v>0</v>
      </c>
      <c r="D83" s="18">
        <v>281812.89</v>
      </c>
      <c r="E83" s="19"/>
      <c r="F83" s="17">
        <f t="shared" si="1"/>
        <v>281812.89</v>
      </c>
    </row>
    <row r="84" spans="1:6" ht="31.5" x14ac:dyDescent="0.25">
      <c r="A84" s="16" t="s">
        <v>118</v>
      </c>
      <c r="B84" s="8" t="s">
        <v>117</v>
      </c>
      <c r="C84" s="17">
        <v>0</v>
      </c>
      <c r="D84" s="18">
        <v>281812.89</v>
      </c>
      <c r="E84" s="19"/>
      <c r="F84" s="17">
        <f t="shared" si="1"/>
        <v>281812.89</v>
      </c>
    </row>
    <row r="85" spans="1:6" ht="31.5" x14ac:dyDescent="0.25">
      <c r="A85" s="16" t="s">
        <v>120</v>
      </c>
      <c r="B85" s="5" t="s">
        <v>119</v>
      </c>
      <c r="C85" s="17">
        <v>0</v>
      </c>
      <c r="D85" s="18">
        <v>281812.89</v>
      </c>
      <c r="E85" s="19"/>
      <c r="F85" s="17">
        <f t="shared" si="1"/>
        <v>281812.89</v>
      </c>
    </row>
    <row r="86" spans="1:6" ht="31.5" customHeight="1" x14ac:dyDescent="0.25">
      <c r="A86" s="16" t="s">
        <v>122</v>
      </c>
      <c r="B86" s="5" t="s">
        <v>121</v>
      </c>
      <c r="C86" s="17">
        <v>18973100</v>
      </c>
      <c r="D86" s="18">
        <v>15078532.76</v>
      </c>
      <c r="E86" s="19">
        <f t="shared" si="0"/>
        <v>79.47321607960744</v>
      </c>
      <c r="F86" s="17">
        <f t="shared" si="1"/>
        <v>-3894567.24</v>
      </c>
    </row>
    <row r="87" spans="1:6" ht="111" customHeight="1" x14ac:dyDescent="0.25">
      <c r="A87" s="16" t="s">
        <v>124</v>
      </c>
      <c r="B87" s="5" t="s">
        <v>123</v>
      </c>
      <c r="C87" s="17">
        <v>17000000</v>
      </c>
      <c r="D87" s="18">
        <v>13758270.91</v>
      </c>
      <c r="E87" s="19">
        <f t="shared" si="0"/>
        <v>80.93100535294117</v>
      </c>
      <c r="F87" s="17">
        <f t="shared" si="1"/>
        <v>-3241729.09</v>
      </c>
    </row>
    <row r="88" spans="1:6" ht="126" x14ac:dyDescent="0.25">
      <c r="A88" s="16" t="s">
        <v>126</v>
      </c>
      <c r="B88" s="5" t="s">
        <v>125</v>
      </c>
      <c r="C88" s="17">
        <v>17000000</v>
      </c>
      <c r="D88" s="18">
        <v>13758270.91</v>
      </c>
      <c r="E88" s="19">
        <f t="shared" si="0"/>
        <v>80.93100535294117</v>
      </c>
      <c r="F88" s="17">
        <f t="shared" si="1"/>
        <v>-3241729.09</v>
      </c>
    </row>
    <row r="89" spans="1:6" ht="126.75" customHeight="1" x14ac:dyDescent="0.25">
      <c r="A89" s="16" t="s">
        <v>128</v>
      </c>
      <c r="B89" s="5" t="s">
        <v>127</v>
      </c>
      <c r="C89" s="17">
        <v>17000000</v>
      </c>
      <c r="D89" s="18">
        <v>13758270.91</v>
      </c>
      <c r="E89" s="19">
        <f t="shared" ref="E89:E168" si="2">D89/C89*100</f>
        <v>80.93100535294117</v>
      </c>
      <c r="F89" s="17">
        <f t="shared" ref="F89:F168" si="3">D89-C89</f>
        <v>-3241729.09</v>
      </c>
    </row>
    <row r="90" spans="1:6" ht="47.25" x14ac:dyDescent="0.25">
      <c r="A90" s="16" t="s">
        <v>130</v>
      </c>
      <c r="B90" s="5" t="s">
        <v>129</v>
      </c>
      <c r="C90" s="17">
        <v>1973100</v>
      </c>
      <c r="D90" s="18">
        <v>1187005.8500000001</v>
      </c>
      <c r="E90" s="19">
        <f t="shared" si="2"/>
        <v>60.159436926663631</v>
      </c>
      <c r="F90" s="17">
        <f t="shared" si="3"/>
        <v>-786094.14999999991</v>
      </c>
    </row>
    <row r="91" spans="1:6" ht="47.25" x14ac:dyDescent="0.25">
      <c r="A91" s="16" t="s">
        <v>132</v>
      </c>
      <c r="B91" s="5" t="s">
        <v>131</v>
      </c>
      <c r="C91" s="17">
        <v>1973100</v>
      </c>
      <c r="D91" s="18">
        <v>1187005.8500000001</v>
      </c>
      <c r="E91" s="19">
        <f t="shared" si="2"/>
        <v>60.159436926663631</v>
      </c>
      <c r="F91" s="17">
        <f t="shared" si="3"/>
        <v>-786094.14999999991</v>
      </c>
    </row>
    <row r="92" spans="1:6" ht="63" x14ac:dyDescent="0.25">
      <c r="A92" s="16" t="s">
        <v>134</v>
      </c>
      <c r="B92" s="5" t="s">
        <v>133</v>
      </c>
      <c r="C92" s="17">
        <v>1973100</v>
      </c>
      <c r="D92" s="18">
        <v>1187005.8500000001</v>
      </c>
      <c r="E92" s="19">
        <f t="shared" si="2"/>
        <v>60.159436926663631</v>
      </c>
      <c r="F92" s="17">
        <f t="shared" si="3"/>
        <v>-786094.14999999991</v>
      </c>
    </row>
    <row r="93" spans="1:6" ht="26.25" customHeight="1" x14ac:dyDescent="0.25">
      <c r="A93" s="16" t="s">
        <v>136</v>
      </c>
      <c r="B93" s="8" t="s">
        <v>135</v>
      </c>
      <c r="C93" s="17">
        <v>6101000</v>
      </c>
      <c r="D93" s="18">
        <v>2662095.35</v>
      </c>
      <c r="E93" s="19">
        <f t="shared" si="2"/>
        <v>43.633754302573351</v>
      </c>
      <c r="F93" s="17">
        <f t="shared" si="3"/>
        <v>-3438904.65</v>
      </c>
    </row>
    <row r="94" spans="1:6" ht="33" customHeight="1" x14ac:dyDescent="0.25">
      <c r="A94" s="16" t="s">
        <v>138</v>
      </c>
      <c r="B94" s="5" t="s">
        <v>137</v>
      </c>
      <c r="C94" s="17">
        <v>46284</v>
      </c>
      <c r="D94" s="18">
        <v>32147.200000000001</v>
      </c>
      <c r="E94" s="19">
        <f t="shared" si="2"/>
        <v>69.456399619739003</v>
      </c>
      <c r="F94" s="17">
        <f t="shared" si="3"/>
        <v>-14136.8</v>
      </c>
    </row>
    <row r="95" spans="1:6" ht="99" customHeight="1" x14ac:dyDescent="0.25">
      <c r="A95" s="16" t="s">
        <v>140</v>
      </c>
      <c r="B95" s="5" t="s">
        <v>139</v>
      </c>
      <c r="C95" s="17">
        <v>46284</v>
      </c>
      <c r="D95" s="18">
        <v>29347.200000000001</v>
      </c>
      <c r="E95" s="19">
        <f t="shared" si="2"/>
        <v>63.406792844179414</v>
      </c>
      <c r="F95" s="17">
        <f t="shared" si="3"/>
        <v>-16936.8</v>
      </c>
    </row>
    <row r="96" spans="1:6" ht="85.5" customHeight="1" x14ac:dyDescent="0.25">
      <c r="A96" s="16" t="s">
        <v>142</v>
      </c>
      <c r="B96" s="5" t="s">
        <v>141</v>
      </c>
      <c r="C96" s="20"/>
      <c r="D96" s="18">
        <v>2800</v>
      </c>
      <c r="E96" s="19"/>
      <c r="F96" s="17">
        <f t="shared" si="3"/>
        <v>2800</v>
      </c>
    </row>
    <row r="97" spans="1:6" ht="84.75" customHeight="1" x14ac:dyDescent="0.25">
      <c r="A97" s="16" t="s">
        <v>144</v>
      </c>
      <c r="B97" s="5" t="s">
        <v>143</v>
      </c>
      <c r="C97" s="17">
        <v>105827</v>
      </c>
      <c r="D97" s="18">
        <v>61500</v>
      </c>
      <c r="E97" s="19">
        <f t="shared" si="2"/>
        <v>58.113713891539966</v>
      </c>
      <c r="F97" s="17">
        <f t="shared" si="3"/>
        <v>-44327</v>
      </c>
    </row>
    <row r="98" spans="1:6" ht="129.75" customHeight="1" x14ac:dyDescent="0.25">
      <c r="A98" s="35" t="s">
        <v>278</v>
      </c>
      <c r="B98" s="6" t="s">
        <v>277</v>
      </c>
      <c r="C98" s="17">
        <v>105827</v>
      </c>
      <c r="D98" s="18">
        <v>61500</v>
      </c>
      <c r="E98" s="19">
        <f t="shared" si="2"/>
        <v>58.113713891539966</v>
      </c>
      <c r="F98" s="17">
        <f t="shared" si="3"/>
        <v>-44327</v>
      </c>
    </row>
    <row r="99" spans="1:6" ht="81.75" customHeight="1" x14ac:dyDescent="0.25">
      <c r="A99" s="16" t="s">
        <v>146</v>
      </c>
      <c r="B99" s="5" t="s">
        <v>145</v>
      </c>
      <c r="C99" s="17">
        <v>180606</v>
      </c>
      <c r="D99" s="18">
        <v>272781.65000000002</v>
      </c>
      <c r="E99" s="19"/>
      <c r="F99" s="17">
        <f t="shared" si="3"/>
        <v>92175.650000000023</v>
      </c>
    </row>
    <row r="100" spans="1:6" ht="78.75" x14ac:dyDescent="0.25">
      <c r="A100" s="16" t="s">
        <v>148</v>
      </c>
      <c r="B100" s="5" t="s">
        <v>147</v>
      </c>
      <c r="C100" s="17">
        <v>180606</v>
      </c>
      <c r="D100" s="18">
        <v>264781.65000000002</v>
      </c>
      <c r="E100" s="19"/>
      <c r="F100" s="17">
        <f t="shared" si="3"/>
        <v>84175.650000000023</v>
      </c>
    </row>
    <row r="101" spans="1:6" ht="69" customHeight="1" x14ac:dyDescent="0.25">
      <c r="A101" s="35" t="s">
        <v>343</v>
      </c>
      <c r="B101" s="7" t="s">
        <v>342</v>
      </c>
      <c r="C101" s="17"/>
      <c r="D101" s="18">
        <v>8000</v>
      </c>
      <c r="E101" s="19"/>
      <c r="F101" s="17"/>
    </row>
    <row r="102" spans="1:6" ht="143.25" customHeight="1" x14ac:dyDescent="0.25">
      <c r="A102" s="16" t="s">
        <v>150</v>
      </c>
      <c r="B102" s="5" t="s">
        <v>149</v>
      </c>
      <c r="C102" s="17">
        <v>372945</v>
      </c>
      <c r="D102" s="18">
        <v>202504.95999999999</v>
      </c>
      <c r="E102" s="19">
        <f t="shared" si="2"/>
        <v>54.298880531981929</v>
      </c>
      <c r="F102" s="17">
        <f t="shared" si="3"/>
        <v>-170440.04</v>
      </c>
    </row>
    <row r="103" spans="1:6" ht="47.25" x14ac:dyDescent="0.25">
      <c r="A103" s="16" t="s">
        <v>152</v>
      </c>
      <c r="B103" s="5" t="s">
        <v>151</v>
      </c>
      <c r="C103" s="20"/>
      <c r="D103" s="18">
        <v>23000</v>
      </c>
      <c r="E103" s="19"/>
      <c r="F103" s="17">
        <f t="shared" si="3"/>
        <v>23000</v>
      </c>
    </row>
    <row r="104" spans="1:6" ht="31.5" x14ac:dyDescent="0.25">
      <c r="A104" s="16" t="s">
        <v>154</v>
      </c>
      <c r="B104" s="5" t="s">
        <v>153</v>
      </c>
      <c r="C104" s="17">
        <v>372945</v>
      </c>
      <c r="D104" s="18">
        <v>179504.96</v>
      </c>
      <c r="E104" s="19">
        <f>D104/C104*100</f>
        <v>48.131751330625157</v>
      </c>
      <c r="F104" s="17">
        <f t="shared" si="3"/>
        <v>-193440.04</v>
      </c>
    </row>
    <row r="105" spans="1:6" ht="78.75" x14ac:dyDescent="0.25">
      <c r="A105" s="16" t="s">
        <v>156</v>
      </c>
      <c r="B105" s="5" t="s">
        <v>155</v>
      </c>
      <c r="C105" s="17">
        <v>733033</v>
      </c>
      <c r="D105" s="18">
        <v>231799.98</v>
      </c>
      <c r="E105" s="19">
        <f>D105/C105*100</f>
        <v>31.622038844090238</v>
      </c>
      <c r="F105" s="17">
        <f t="shared" si="3"/>
        <v>-501233.02</v>
      </c>
    </row>
    <row r="106" spans="1:6" ht="131.25" customHeight="1" x14ac:dyDescent="0.25">
      <c r="A106" s="35" t="s">
        <v>280</v>
      </c>
      <c r="B106" s="6" t="s">
        <v>279</v>
      </c>
      <c r="C106" s="17">
        <v>733033</v>
      </c>
      <c r="D106" s="18">
        <v>231799.98</v>
      </c>
      <c r="E106" s="19"/>
      <c r="F106" s="17">
        <f t="shared" si="3"/>
        <v>-501233.02</v>
      </c>
    </row>
    <row r="107" spans="1:6" ht="37.5" customHeight="1" x14ac:dyDescent="0.25">
      <c r="A107" s="16" t="s">
        <v>158</v>
      </c>
      <c r="B107" s="5" t="s">
        <v>157</v>
      </c>
      <c r="C107" s="17">
        <v>54739</v>
      </c>
      <c r="D107" s="18">
        <v>4848.38</v>
      </c>
      <c r="E107" s="19">
        <f t="shared" si="2"/>
        <v>8.8572681269296112</v>
      </c>
      <c r="F107" s="17">
        <f t="shared" si="3"/>
        <v>-49890.62</v>
      </c>
    </row>
    <row r="108" spans="1:6" ht="63" x14ac:dyDescent="0.25">
      <c r="A108" s="16" t="s">
        <v>160</v>
      </c>
      <c r="B108" s="5" t="s">
        <v>159</v>
      </c>
      <c r="C108" s="17">
        <v>54739</v>
      </c>
      <c r="D108" s="18">
        <v>4348.38</v>
      </c>
      <c r="E108" s="19">
        <f t="shared" si="2"/>
        <v>7.9438425985129433</v>
      </c>
      <c r="F108" s="17">
        <f t="shared" si="3"/>
        <v>-50390.62</v>
      </c>
    </row>
    <row r="109" spans="1:6" ht="40.5" customHeight="1" x14ac:dyDescent="0.25">
      <c r="A109" s="16" t="s">
        <v>162</v>
      </c>
      <c r="B109" s="5" t="s">
        <v>161</v>
      </c>
      <c r="C109" s="20"/>
      <c r="D109" s="18">
        <v>500</v>
      </c>
      <c r="E109" s="19"/>
      <c r="F109" s="17">
        <f t="shared" si="3"/>
        <v>500</v>
      </c>
    </row>
    <row r="110" spans="1:6" ht="78.75" x14ac:dyDescent="0.25">
      <c r="A110" s="16" t="s">
        <v>164</v>
      </c>
      <c r="B110" s="5" t="s">
        <v>163</v>
      </c>
      <c r="C110" s="17">
        <v>169000</v>
      </c>
      <c r="D110" s="18">
        <v>6000</v>
      </c>
      <c r="E110" s="19">
        <f t="shared" si="2"/>
        <v>3.5502958579881656</v>
      </c>
      <c r="F110" s="17">
        <f t="shared" si="3"/>
        <v>-163000</v>
      </c>
    </row>
    <row r="111" spans="1:6" ht="81" customHeight="1" x14ac:dyDescent="0.25">
      <c r="A111" s="16" t="s">
        <v>166</v>
      </c>
      <c r="B111" s="5" t="s">
        <v>165</v>
      </c>
      <c r="C111" s="17">
        <v>169000</v>
      </c>
      <c r="D111" s="18">
        <v>6000</v>
      </c>
      <c r="E111" s="19">
        <f t="shared" si="2"/>
        <v>3.5502958579881656</v>
      </c>
      <c r="F111" s="17">
        <f t="shared" si="3"/>
        <v>-163000</v>
      </c>
    </row>
    <row r="112" spans="1:6" ht="31.5" x14ac:dyDescent="0.25">
      <c r="A112" s="35" t="s">
        <v>346</v>
      </c>
      <c r="B112" s="7" t="s">
        <v>344</v>
      </c>
      <c r="C112" s="17"/>
      <c r="D112" s="18">
        <v>100</v>
      </c>
      <c r="E112" s="19"/>
      <c r="F112" s="17"/>
    </row>
    <row r="113" spans="1:6" ht="47.25" x14ac:dyDescent="0.25">
      <c r="A113" s="35" t="s">
        <v>347</v>
      </c>
      <c r="B113" s="7" t="s">
        <v>345</v>
      </c>
      <c r="C113" s="17"/>
      <c r="D113" s="18">
        <v>100</v>
      </c>
      <c r="E113" s="19"/>
      <c r="F113" s="17"/>
    </row>
    <row r="114" spans="1:6" ht="94.5" x14ac:dyDescent="0.25">
      <c r="A114" s="16" t="s">
        <v>168</v>
      </c>
      <c r="B114" s="5" t="s">
        <v>167</v>
      </c>
      <c r="C114" s="17">
        <v>201370</v>
      </c>
      <c r="D114" s="18">
        <v>60610.51</v>
      </c>
      <c r="E114" s="19">
        <f t="shared" si="2"/>
        <v>30.099076327158965</v>
      </c>
      <c r="F114" s="17">
        <f t="shared" si="3"/>
        <v>-140759.49</v>
      </c>
    </row>
    <row r="115" spans="1:6" ht="142.5" customHeight="1" x14ac:dyDescent="0.25">
      <c r="A115" s="35" t="s">
        <v>282</v>
      </c>
      <c r="B115" s="6" t="s">
        <v>281</v>
      </c>
      <c r="C115" s="17"/>
      <c r="D115" s="18">
        <v>60610.51</v>
      </c>
      <c r="E115" s="19"/>
      <c r="F115" s="17">
        <f t="shared" si="3"/>
        <v>60610.51</v>
      </c>
    </row>
    <row r="116" spans="1:6" ht="36.75" customHeight="1" x14ac:dyDescent="0.25">
      <c r="A116" s="16" t="s">
        <v>170</v>
      </c>
      <c r="B116" s="5" t="s">
        <v>169</v>
      </c>
      <c r="C116" s="17">
        <v>4237196</v>
      </c>
      <c r="D116" s="18">
        <v>1789802.67</v>
      </c>
      <c r="E116" s="19">
        <f t="shared" si="2"/>
        <v>42.240261484245714</v>
      </c>
      <c r="F116" s="17">
        <f t="shared" si="3"/>
        <v>-2447393.33</v>
      </c>
    </row>
    <row r="117" spans="1:6" ht="51" customHeight="1" x14ac:dyDescent="0.25">
      <c r="A117" s="16" t="s">
        <v>172</v>
      </c>
      <c r="B117" s="5" t="s">
        <v>171</v>
      </c>
      <c r="C117" s="17">
        <v>4237196</v>
      </c>
      <c r="D117" s="18">
        <v>1789802.67</v>
      </c>
      <c r="E117" s="19">
        <f t="shared" si="2"/>
        <v>42.240261484245714</v>
      </c>
      <c r="F117" s="17">
        <f t="shared" si="3"/>
        <v>-2447393.33</v>
      </c>
    </row>
    <row r="118" spans="1:6" ht="19.5" customHeight="1" x14ac:dyDescent="0.25">
      <c r="A118" s="16" t="s">
        <v>174</v>
      </c>
      <c r="B118" s="8" t="s">
        <v>173</v>
      </c>
      <c r="C118" s="17">
        <v>27273.99</v>
      </c>
      <c r="D118" s="18">
        <v>300551.58</v>
      </c>
      <c r="E118" s="19">
        <f t="shared" si="2"/>
        <v>1101.9714387223871</v>
      </c>
      <c r="F118" s="17">
        <f t="shared" si="3"/>
        <v>273277.59000000003</v>
      </c>
    </row>
    <row r="119" spans="1:6" ht="15.75" x14ac:dyDescent="0.25">
      <c r="A119" s="16" t="s">
        <v>176</v>
      </c>
      <c r="B119" s="8" t="s">
        <v>175</v>
      </c>
      <c r="C119" s="17"/>
      <c r="D119" s="18">
        <v>33894.800000000003</v>
      </c>
      <c r="E119" s="19"/>
      <c r="F119" s="17">
        <f t="shared" si="3"/>
        <v>33894.800000000003</v>
      </c>
    </row>
    <row r="120" spans="1:6" ht="31.5" x14ac:dyDescent="0.25">
      <c r="A120" s="16" t="s">
        <v>178</v>
      </c>
      <c r="B120" s="5" t="s">
        <v>177</v>
      </c>
      <c r="C120" s="17"/>
      <c r="D120" s="18">
        <v>33894</v>
      </c>
      <c r="E120" s="19"/>
      <c r="F120" s="17">
        <f t="shared" si="3"/>
        <v>33894</v>
      </c>
    </row>
    <row r="121" spans="1:6" ht="15.75" x14ac:dyDescent="0.25">
      <c r="A121" s="16" t="s">
        <v>180</v>
      </c>
      <c r="B121" s="8" t="s">
        <v>179</v>
      </c>
      <c r="C121" s="17"/>
      <c r="D121" s="18">
        <v>266656.78000000003</v>
      </c>
      <c r="E121" s="19"/>
      <c r="F121" s="17">
        <f t="shared" si="3"/>
        <v>266656.78000000003</v>
      </c>
    </row>
    <row r="122" spans="1:6" ht="31.5" x14ac:dyDescent="0.25">
      <c r="A122" s="16" t="s">
        <v>182</v>
      </c>
      <c r="B122" s="5" t="s">
        <v>181</v>
      </c>
      <c r="C122" s="17">
        <v>27273.99</v>
      </c>
      <c r="D122" s="18">
        <v>266656.78000000003</v>
      </c>
      <c r="E122" s="19"/>
      <c r="F122" s="17">
        <f t="shared" si="3"/>
        <v>239382.79000000004</v>
      </c>
    </row>
    <row r="123" spans="1:6" ht="20.25" customHeight="1" x14ac:dyDescent="0.25">
      <c r="A123" s="16" t="s">
        <v>184</v>
      </c>
      <c r="B123" s="8" t="s">
        <v>183</v>
      </c>
      <c r="C123" s="18">
        <v>1358426841</v>
      </c>
      <c r="D123" s="18">
        <v>587513496.95000005</v>
      </c>
      <c r="E123" s="19">
        <f t="shared" si="2"/>
        <v>43.249550083794318</v>
      </c>
      <c r="F123" s="17">
        <f t="shared" si="3"/>
        <v>-770913344.04999995</v>
      </c>
    </row>
    <row r="124" spans="1:6" ht="48" customHeight="1" x14ac:dyDescent="0.25">
      <c r="A124" s="16" t="s">
        <v>186</v>
      </c>
      <c r="B124" s="5" t="s">
        <v>185</v>
      </c>
      <c r="C124" s="18">
        <v>1358426841</v>
      </c>
      <c r="D124" s="18">
        <v>587812355.65999997</v>
      </c>
      <c r="E124" s="19">
        <f t="shared" si="2"/>
        <v>43.271550437510825</v>
      </c>
      <c r="F124" s="17">
        <f t="shared" si="3"/>
        <v>-770614485.34000003</v>
      </c>
    </row>
    <row r="125" spans="1:6" ht="36.75" customHeight="1" x14ac:dyDescent="0.25">
      <c r="A125" s="16" t="s">
        <v>188</v>
      </c>
      <c r="B125" s="5" t="s">
        <v>187</v>
      </c>
      <c r="C125" s="18">
        <v>55010707</v>
      </c>
      <c r="D125" s="18">
        <v>8946407</v>
      </c>
      <c r="E125" s="19">
        <f t="shared" si="2"/>
        <v>16.263028577327681</v>
      </c>
      <c r="F125" s="17">
        <f t="shared" si="3"/>
        <v>-46064300</v>
      </c>
    </row>
    <row r="126" spans="1:6" ht="31.5" x14ac:dyDescent="0.25">
      <c r="A126" s="16" t="s">
        <v>190</v>
      </c>
      <c r="B126" s="8" t="s">
        <v>189</v>
      </c>
      <c r="C126" s="18">
        <v>49298000</v>
      </c>
      <c r="D126" s="18">
        <v>8763200</v>
      </c>
      <c r="E126" s="19">
        <f t="shared" si="2"/>
        <v>17.775974684571384</v>
      </c>
      <c r="F126" s="17">
        <f t="shared" si="3"/>
        <v>-40534800</v>
      </c>
    </row>
    <row r="127" spans="1:6" ht="37.5" customHeight="1" x14ac:dyDescent="0.25">
      <c r="A127" s="16" t="s">
        <v>192</v>
      </c>
      <c r="B127" s="5" t="s">
        <v>191</v>
      </c>
      <c r="C127" s="18">
        <v>49298000</v>
      </c>
      <c r="D127" s="18">
        <v>8763200</v>
      </c>
      <c r="E127" s="19">
        <f t="shared" si="2"/>
        <v>17.775974684571384</v>
      </c>
      <c r="F127" s="17">
        <f t="shared" si="3"/>
        <v>-40534800</v>
      </c>
    </row>
    <row r="128" spans="1:6" ht="38.25" customHeight="1" x14ac:dyDescent="0.25">
      <c r="A128" s="16" t="s">
        <v>194</v>
      </c>
      <c r="B128" s="5" t="s">
        <v>193</v>
      </c>
      <c r="C128" s="18">
        <v>5712707</v>
      </c>
      <c r="D128" s="18">
        <v>183207</v>
      </c>
      <c r="E128" s="19">
        <f t="shared" si="2"/>
        <v>3.2070085162778343</v>
      </c>
      <c r="F128" s="17">
        <f t="shared" si="3"/>
        <v>-5529500</v>
      </c>
    </row>
    <row r="129" spans="1:6" ht="49.5" customHeight="1" x14ac:dyDescent="0.25">
      <c r="A129" s="16" t="s">
        <v>196</v>
      </c>
      <c r="B129" s="5" t="s">
        <v>195</v>
      </c>
      <c r="C129" s="18">
        <v>5712707</v>
      </c>
      <c r="D129" s="18">
        <v>183207</v>
      </c>
      <c r="E129" s="19">
        <f t="shared" si="2"/>
        <v>3.2070085162778343</v>
      </c>
      <c r="F129" s="17">
        <f t="shared" si="3"/>
        <v>-5529500</v>
      </c>
    </row>
    <row r="130" spans="1:6" ht="52.5" customHeight="1" x14ac:dyDescent="0.25">
      <c r="A130" s="38" t="s">
        <v>198</v>
      </c>
      <c r="B130" s="10" t="s">
        <v>197</v>
      </c>
      <c r="C130" s="18">
        <v>211937544</v>
      </c>
      <c r="D130" s="18">
        <v>23198147.699999999</v>
      </c>
      <c r="E130" s="19">
        <f t="shared" si="2"/>
        <v>10.945747158417577</v>
      </c>
      <c r="F130" s="17">
        <f t="shared" si="3"/>
        <v>-188739396.30000001</v>
      </c>
    </row>
    <row r="131" spans="1:6" ht="31.5" x14ac:dyDescent="0.25">
      <c r="A131" s="35" t="s">
        <v>334</v>
      </c>
      <c r="B131" s="7" t="s">
        <v>332</v>
      </c>
      <c r="C131" s="18">
        <v>740269</v>
      </c>
      <c r="D131" s="18">
        <v>740269</v>
      </c>
      <c r="E131" s="19"/>
      <c r="F131" s="17"/>
    </row>
    <row r="132" spans="1:6" ht="31.5" x14ac:dyDescent="0.25">
      <c r="A132" s="35" t="s">
        <v>335</v>
      </c>
      <c r="B132" s="7" t="s">
        <v>333</v>
      </c>
      <c r="C132" s="18">
        <v>740269</v>
      </c>
      <c r="D132" s="18">
        <v>740269</v>
      </c>
      <c r="E132" s="19"/>
      <c r="F132" s="17"/>
    </row>
    <row r="133" spans="1:6" ht="86.25" customHeight="1" x14ac:dyDescent="0.25">
      <c r="A133" s="35" t="s">
        <v>322</v>
      </c>
      <c r="B133" s="7" t="s">
        <v>320</v>
      </c>
      <c r="C133" s="18">
        <v>8777400</v>
      </c>
      <c r="D133" s="18"/>
      <c r="E133" s="19"/>
      <c r="F133" s="17"/>
    </row>
    <row r="134" spans="1:6" ht="94.5" x14ac:dyDescent="0.25">
      <c r="A134" s="35" t="s">
        <v>323</v>
      </c>
      <c r="B134" s="7" t="s">
        <v>321</v>
      </c>
      <c r="C134" s="18">
        <v>8777400</v>
      </c>
      <c r="D134" s="18"/>
      <c r="E134" s="19"/>
      <c r="F134" s="17"/>
    </row>
    <row r="135" spans="1:6" ht="31.5" x14ac:dyDescent="0.25">
      <c r="A135" s="35" t="s">
        <v>330</v>
      </c>
      <c r="B135" s="7" t="s">
        <v>328</v>
      </c>
      <c r="C135" s="18">
        <v>860015</v>
      </c>
      <c r="D135" s="18">
        <v>860015</v>
      </c>
      <c r="E135" s="19"/>
      <c r="F135" s="17"/>
    </row>
    <row r="136" spans="1:6" ht="31.5" x14ac:dyDescent="0.25">
      <c r="A136" s="35" t="s">
        <v>331</v>
      </c>
      <c r="B136" s="7" t="s">
        <v>329</v>
      </c>
      <c r="C136" s="18">
        <v>860015</v>
      </c>
      <c r="D136" s="18">
        <v>860015</v>
      </c>
      <c r="E136" s="19"/>
      <c r="F136" s="17"/>
    </row>
    <row r="137" spans="1:6" ht="50.25" customHeight="1" x14ac:dyDescent="0.25">
      <c r="A137" s="35" t="s">
        <v>326</v>
      </c>
      <c r="B137" s="7" t="s">
        <v>324</v>
      </c>
      <c r="C137" s="18">
        <v>57566234</v>
      </c>
      <c r="D137" s="18"/>
      <c r="E137" s="19"/>
      <c r="F137" s="17"/>
    </row>
    <row r="138" spans="1:6" ht="47.25" customHeight="1" x14ac:dyDescent="0.25">
      <c r="A138" s="35" t="s">
        <v>327</v>
      </c>
      <c r="B138" s="7" t="s">
        <v>325</v>
      </c>
      <c r="C138" s="18">
        <v>57566234</v>
      </c>
      <c r="D138" s="18"/>
      <c r="E138" s="19"/>
      <c r="F138" s="17"/>
    </row>
    <row r="139" spans="1:6" ht="15.75" x14ac:dyDescent="0.25">
      <c r="A139" s="36" t="s">
        <v>200</v>
      </c>
      <c r="B139" s="11" t="s">
        <v>199</v>
      </c>
      <c r="C139" s="18">
        <v>145593910</v>
      </c>
      <c r="D139" s="18">
        <v>21597863.699999999</v>
      </c>
      <c r="E139" s="19">
        <f t="shared" si="2"/>
        <v>14.83431807003466</v>
      </c>
      <c r="F139" s="17">
        <f t="shared" si="3"/>
        <v>-123996046.3</v>
      </c>
    </row>
    <row r="140" spans="1:6" ht="15.75" x14ac:dyDescent="0.25">
      <c r="A140" s="16" t="s">
        <v>202</v>
      </c>
      <c r="B140" s="8" t="s">
        <v>201</v>
      </c>
      <c r="C140" s="18">
        <v>145593910</v>
      </c>
      <c r="D140" s="18">
        <v>21597863.699999999</v>
      </c>
      <c r="E140" s="19">
        <f t="shared" si="2"/>
        <v>14.83431807003466</v>
      </c>
      <c r="F140" s="17">
        <f t="shared" si="3"/>
        <v>-123996046.3</v>
      </c>
    </row>
    <row r="141" spans="1:6" ht="31.5" x14ac:dyDescent="0.25">
      <c r="A141" s="16" t="s">
        <v>204</v>
      </c>
      <c r="B141" s="5" t="s">
        <v>203</v>
      </c>
      <c r="C141" s="18">
        <v>1091455590</v>
      </c>
      <c r="D141" s="18">
        <v>555667800.96000004</v>
      </c>
      <c r="E141" s="19">
        <f>D141/C141*100</f>
        <v>50.910710985501481</v>
      </c>
      <c r="F141" s="17">
        <f t="shared" si="3"/>
        <v>-535787789.03999996</v>
      </c>
    </row>
    <row r="142" spans="1:6" ht="47.25" x14ac:dyDescent="0.25">
      <c r="A142" s="16" t="s">
        <v>206</v>
      </c>
      <c r="B142" s="5" t="s">
        <v>205</v>
      </c>
      <c r="C142" s="18">
        <v>66686400</v>
      </c>
      <c r="D142" s="18">
        <v>28215866.940000001</v>
      </c>
      <c r="E142" s="19">
        <f t="shared" si="2"/>
        <v>42.311276272223424</v>
      </c>
      <c r="F142" s="17">
        <f t="shared" si="3"/>
        <v>-38470533.060000002</v>
      </c>
    </row>
    <row r="143" spans="1:6" ht="51.75" customHeight="1" x14ac:dyDescent="0.25">
      <c r="A143" s="16" t="s">
        <v>208</v>
      </c>
      <c r="B143" s="5" t="s">
        <v>207</v>
      </c>
      <c r="C143" s="18">
        <v>66686400</v>
      </c>
      <c r="D143" s="18">
        <v>28215866.940000001</v>
      </c>
      <c r="E143" s="19">
        <f t="shared" si="2"/>
        <v>42.311276272223424</v>
      </c>
      <c r="F143" s="17">
        <f t="shared" si="3"/>
        <v>-38470533.060000002</v>
      </c>
    </row>
    <row r="144" spans="1:6" ht="35.25" customHeight="1" x14ac:dyDescent="0.25">
      <c r="A144" s="16" t="s">
        <v>210</v>
      </c>
      <c r="B144" s="5" t="s">
        <v>209</v>
      </c>
      <c r="C144" s="18">
        <v>2469400</v>
      </c>
      <c r="D144" s="18">
        <v>1392100</v>
      </c>
      <c r="E144" s="19">
        <f t="shared" si="2"/>
        <v>56.374017980076133</v>
      </c>
      <c r="F144" s="17">
        <f t="shared" si="3"/>
        <v>-1077300</v>
      </c>
    </row>
    <row r="145" spans="1:6" ht="47.25" x14ac:dyDescent="0.25">
      <c r="A145" s="16" t="s">
        <v>212</v>
      </c>
      <c r="B145" s="5" t="s">
        <v>211</v>
      </c>
      <c r="C145" s="18">
        <v>2469400</v>
      </c>
      <c r="D145" s="18">
        <v>1392100</v>
      </c>
      <c r="E145" s="19">
        <f t="shared" si="2"/>
        <v>56.374017980076133</v>
      </c>
      <c r="F145" s="17">
        <f t="shared" si="3"/>
        <v>-1077300</v>
      </c>
    </row>
    <row r="146" spans="1:6" ht="79.5" customHeight="1" x14ac:dyDescent="0.25">
      <c r="A146" s="16" t="s">
        <v>214</v>
      </c>
      <c r="B146" s="5" t="s">
        <v>213</v>
      </c>
      <c r="C146" s="18">
        <v>7509700</v>
      </c>
      <c r="D146" s="18">
        <v>7290605.1399999997</v>
      </c>
      <c r="E146" s="19">
        <f t="shared" si="2"/>
        <v>97.082508489020853</v>
      </c>
      <c r="F146" s="17">
        <f t="shared" si="3"/>
        <v>-219094.86000000034</v>
      </c>
    </row>
    <row r="147" spans="1:6" ht="94.5" x14ac:dyDescent="0.25">
      <c r="A147" s="16" t="s">
        <v>216</v>
      </c>
      <c r="B147" s="5" t="s">
        <v>215</v>
      </c>
      <c r="C147" s="18">
        <v>7509700</v>
      </c>
      <c r="D147" s="18">
        <v>7290605.1399999997</v>
      </c>
      <c r="E147" s="19">
        <f t="shared" si="2"/>
        <v>97.082508489020853</v>
      </c>
      <c r="F147" s="17">
        <f t="shared" si="3"/>
        <v>-219094.86000000034</v>
      </c>
    </row>
    <row r="148" spans="1:6" ht="63" x14ac:dyDescent="0.25">
      <c r="A148" s="35" t="s">
        <v>271</v>
      </c>
      <c r="B148" s="7" t="s">
        <v>269</v>
      </c>
      <c r="C148" s="18">
        <v>38240</v>
      </c>
      <c r="D148" s="18"/>
      <c r="E148" s="19"/>
      <c r="F148" s="17">
        <f t="shared" si="3"/>
        <v>-38240</v>
      </c>
    </row>
    <row r="149" spans="1:6" ht="68.25" customHeight="1" x14ac:dyDescent="0.25">
      <c r="A149" s="35" t="s">
        <v>272</v>
      </c>
      <c r="B149" s="7" t="s">
        <v>270</v>
      </c>
      <c r="C149" s="18">
        <v>38240</v>
      </c>
      <c r="D149" s="18"/>
      <c r="E149" s="19"/>
      <c r="F149" s="17">
        <f t="shared" si="3"/>
        <v>-38240</v>
      </c>
    </row>
    <row r="150" spans="1:6" ht="79.5" customHeight="1" x14ac:dyDescent="0.25">
      <c r="A150" s="16" t="s">
        <v>218</v>
      </c>
      <c r="B150" s="5" t="s">
        <v>217</v>
      </c>
      <c r="C150" s="18">
        <v>18200</v>
      </c>
      <c r="D150" s="18">
        <v>4900.79</v>
      </c>
      <c r="E150" s="19">
        <f t="shared" si="2"/>
        <v>26.927417582417583</v>
      </c>
      <c r="F150" s="17">
        <f t="shared" si="3"/>
        <v>-13299.21</v>
      </c>
    </row>
    <row r="151" spans="1:6" ht="80.25" customHeight="1" x14ac:dyDescent="0.25">
      <c r="A151" s="16" t="s">
        <v>220</v>
      </c>
      <c r="B151" s="5" t="s">
        <v>219</v>
      </c>
      <c r="C151" s="18">
        <v>18200</v>
      </c>
      <c r="D151" s="18">
        <v>4900.79</v>
      </c>
      <c r="E151" s="19">
        <f t="shared" si="2"/>
        <v>26.927417582417583</v>
      </c>
      <c r="F151" s="17">
        <f t="shared" si="3"/>
        <v>-13299.21</v>
      </c>
    </row>
    <row r="152" spans="1:6" ht="78.75" x14ac:dyDescent="0.25">
      <c r="A152" s="16" t="s">
        <v>222</v>
      </c>
      <c r="B152" s="5" t="s">
        <v>221</v>
      </c>
      <c r="C152" s="18">
        <v>3606100</v>
      </c>
      <c r="D152" s="18">
        <v>1929307.98</v>
      </c>
      <c r="E152" s="19">
        <f t="shared" si="2"/>
        <v>53.501233465516762</v>
      </c>
      <c r="F152" s="17">
        <f t="shared" si="3"/>
        <v>-1676792.02</v>
      </c>
    </row>
    <row r="153" spans="1:6" ht="63" x14ac:dyDescent="0.25">
      <c r="A153" s="16" t="s">
        <v>224</v>
      </c>
      <c r="B153" s="5" t="s">
        <v>223</v>
      </c>
      <c r="C153" s="18">
        <v>3606100</v>
      </c>
      <c r="D153" s="18">
        <v>1929307.98</v>
      </c>
      <c r="E153" s="19">
        <f t="shared" si="2"/>
        <v>53.501233465516762</v>
      </c>
      <c r="F153" s="17">
        <f t="shared" si="3"/>
        <v>-1676792.02</v>
      </c>
    </row>
    <row r="154" spans="1:6" ht="65.25" customHeight="1" x14ac:dyDescent="0.25">
      <c r="A154" s="16" t="s">
        <v>226</v>
      </c>
      <c r="B154" s="5" t="s">
        <v>225</v>
      </c>
      <c r="C154" s="18">
        <v>100366320</v>
      </c>
      <c r="D154" s="18">
        <v>51389620</v>
      </c>
      <c r="E154" s="19">
        <f t="shared" si="2"/>
        <v>51.202056626167028</v>
      </c>
      <c r="F154" s="17">
        <f t="shared" si="3"/>
        <v>-48976700</v>
      </c>
    </row>
    <row r="155" spans="1:6" ht="50.25" customHeight="1" x14ac:dyDescent="0.25">
      <c r="A155" s="16" t="s">
        <v>228</v>
      </c>
      <c r="B155" s="5" t="s">
        <v>227</v>
      </c>
      <c r="C155" s="18">
        <v>100366320</v>
      </c>
      <c r="D155" s="18">
        <v>51389620</v>
      </c>
      <c r="E155" s="19">
        <f t="shared" si="2"/>
        <v>51.202056626167028</v>
      </c>
      <c r="F155" s="17">
        <f t="shared" si="3"/>
        <v>-48976700</v>
      </c>
    </row>
    <row r="156" spans="1:6" ht="54.75" customHeight="1" x14ac:dyDescent="0.25">
      <c r="A156" s="16" t="s">
        <v>230</v>
      </c>
      <c r="B156" s="5" t="s">
        <v>229</v>
      </c>
      <c r="C156" s="18">
        <v>780841070</v>
      </c>
      <c r="D156" s="18">
        <v>402323273.49000001</v>
      </c>
      <c r="E156" s="19">
        <f t="shared" si="2"/>
        <v>51.524348417021656</v>
      </c>
      <c r="F156" s="17">
        <f t="shared" si="3"/>
        <v>-378517796.50999999</v>
      </c>
    </row>
    <row r="157" spans="1:6" ht="55.5" customHeight="1" x14ac:dyDescent="0.25">
      <c r="A157" s="16" t="s">
        <v>232</v>
      </c>
      <c r="B157" s="5" t="s">
        <v>231</v>
      </c>
      <c r="C157" s="18">
        <v>780841070</v>
      </c>
      <c r="D157" s="18">
        <v>402323273.49000001</v>
      </c>
      <c r="E157" s="19">
        <f t="shared" si="2"/>
        <v>51.524348417021656</v>
      </c>
      <c r="F157" s="17">
        <f t="shared" si="3"/>
        <v>-378517796.50999999</v>
      </c>
    </row>
    <row r="158" spans="1:6" ht="63" x14ac:dyDescent="0.25">
      <c r="A158" s="35" t="s">
        <v>275</v>
      </c>
      <c r="B158" s="7" t="s">
        <v>273</v>
      </c>
      <c r="C158" s="18">
        <v>23476600</v>
      </c>
      <c r="D158" s="18">
        <v>11794535.970000001</v>
      </c>
      <c r="E158" s="19">
        <f t="shared" si="2"/>
        <v>50.239540521199835</v>
      </c>
      <c r="F158" s="17">
        <f t="shared" si="3"/>
        <v>-11682064.029999999</v>
      </c>
    </row>
    <row r="159" spans="1:6" ht="63" x14ac:dyDescent="0.25">
      <c r="A159" s="35" t="s">
        <v>276</v>
      </c>
      <c r="B159" s="7" t="s">
        <v>274</v>
      </c>
      <c r="C159" s="18">
        <v>23476600</v>
      </c>
      <c r="D159" s="18">
        <v>11794535.970000001</v>
      </c>
      <c r="E159" s="19">
        <f t="shared" si="2"/>
        <v>50.239540521199835</v>
      </c>
      <c r="F159" s="17">
        <f t="shared" si="3"/>
        <v>-11682064.029999999</v>
      </c>
    </row>
    <row r="160" spans="1:6" ht="96.75" customHeight="1" x14ac:dyDescent="0.25">
      <c r="A160" s="16" t="s">
        <v>234</v>
      </c>
      <c r="B160" s="5" t="s">
        <v>233</v>
      </c>
      <c r="C160" s="18">
        <v>15140800</v>
      </c>
      <c r="D160" s="18">
        <v>8196775</v>
      </c>
      <c r="E160" s="19">
        <f t="shared" si="2"/>
        <v>54.137000686885763</v>
      </c>
      <c r="F160" s="17">
        <f t="shared" si="3"/>
        <v>-6944025</v>
      </c>
    </row>
    <row r="161" spans="1:6" ht="97.5" customHeight="1" x14ac:dyDescent="0.25">
      <c r="A161" s="16" t="s">
        <v>236</v>
      </c>
      <c r="B161" s="5" t="s">
        <v>235</v>
      </c>
      <c r="C161" s="18">
        <v>15140800</v>
      </c>
      <c r="D161" s="18">
        <v>8196775</v>
      </c>
      <c r="E161" s="19">
        <f t="shared" si="2"/>
        <v>54.137000686885763</v>
      </c>
      <c r="F161" s="17">
        <f t="shared" si="3"/>
        <v>-6944025</v>
      </c>
    </row>
    <row r="162" spans="1:6" ht="94.5" x14ac:dyDescent="0.25">
      <c r="A162" s="16" t="s">
        <v>238</v>
      </c>
      <c r="B162" s="5" t="s">
        <v>237</v>
      </c>
      <c r="C162" s="18">
        <v>30978800</v>
      </c>
      <c r="D162" s="18">
        <v>15339228</v>
      </c>
      <c r="E162" s="19">
        <f t="shared" si="2"/>
        <v>49.515242682092271</v>
      </c>
      <c r="F162" s="17">
        <f t="shared" si="3"/>
        <v>-15639572</v>
      </c>
    </row>
    <row r="163" spans="1:6" ht="78.75" x14ac:dyDescent="0.25">
      <c r="A163" s="16" t="s">
        <v>240</v>
      </c>
      <c r="B163" s="5" t="s">
        <v>239</v>
      </c>
      <c r="C163" s="18">
        <v>30978800</v>
      </c>
      <c r="D163" s="18">
        <v>15339228</v>
      </c>
      <c r="E163" s="19">
        <f t="shared" si="2"/>
        <v>49.515242682092271</v>
      </c>
      <c r="F163" s="17">
        <f t="shared" si="3"/>
        <v>-15639572</v>
      </c>
    </row>
    <row r="164" spans="1:6" ht="47.25" x14ac:dyDescent="0.25">
      <c r="A164" s="35" t="s">
        <v>285</v>
      </c>
      <c r="B164" s="7" t="s">
        <v>283</v>
      </c>
      <c r="C164" s="18">
        <v>348760</v>
      </c>
      <c r="D164" s="18"/>
      <c r="E164" s="19"/>
      <c r="F164" s="18">
        <v>-348760</v>
      </c>
    </row>
    <row r="165" spans="1:6" ht="47.25" x14ac:dyDescent="0.25">
      <c r="A165" s="35" t="s">
        <v>286</v>
      </c>
      <c r="B165" s="7" t="s">
        <v>284</v>
      </c>
      <c r="C165" s="18">
        <v>348760</v>
      </c>
      <c r="D165" s="18"/>
      <c r="E165" s="19"/>
      <c r="F165" s="18">
        <v>-348760</v>
      </c>
    </row>
    <row r="166" spans="1:6" ht="114.75" customHeight="1" x14ac:dyDescent="0.25">
      <c r="A166" s="16" t="s">
        <v>242</v>
      </c>
      <c r="B166" s="5" t="s">
        <v>241</v>
      </c>
      <c r="C166" s="18">
        <v>59210100</v>
      </c>
      <c r="D166" s="18">
        <v>27514669.800000001</v>
      </c>
      <c r="E166" s="19">
        <f t="shared" si="2"/>
        <v>46.469554687460416</v>
      </c>
      <c r="F166" s="17">
        <f t="shared" si="3"/>
        <v>-31695430.199999999</v>
      </c>
    </row>
    <row r="167" spans="1:6" ht="132.75" customHeight="1" x14ac:dyDescent="0.25">
      <c r="A167" s="16" t="s">
        <v>244</v>
      </c>
      <c r="B167" s="5" t="s">
        <v>243</v>
      </c>
      <c r="C167" s="18">
        <v>59210100</v>
      </c>
      <c r="D167" s="18">
        <v>27514669.800000001</v>
      </c>
      <c r="E167" s="19">
        <f t="shared" si="2"/>
        <v>46.469554687460416</v>
      </c>
      <c r="F167" s="17">
        <f t="shared" si="3"/>
        <v>-31695430.199999999</v>
      </c>
    </row>
    <row r="168" spans="1:6" ht="78.75" x14ac:dyDescent="0.25">
      <c r="A168" s="16" t="s">
        <v>246</v>
      </c>
      <c r="B168" s="5" t="s">
        <v>245</v>
      </c>
      <c r="C168" s="18">
        <v>765100</v>
      </c>
      <c r="D168" s="18">
        <v>276917.84999999998</v>
      </c>
      <c r="E168" s="19">
        <f t="shared" si="2"/>
        <v>36.193680564632068</v>
      </c>
      <c r="F168" s="17">
        <f t="shared" si="3"/>
        <v>-488182.15</v>
      </c>
    </row>
    <row r="169" spans="1:6" ht="78.75" x14ac:dyDescent="0.25">
      <c r="A169" s="16" t="s">
        <v>248</v>
      </c>
      <c r="B169" s="5" t="s">
        <v>247</v>
      </c>
      <c r="C169" s="18">
        <v>765100</v>
      </c>
      <c r="D169" s="18">
        <v>276917.84999999998</v>
      </c>
      <c r="E169" s="19">
        <f t="shared" ref="E169:E172" si="4">D169/C169*100</f>
        <v>36.193680564632068</v>
      </c>
      <c r="F169" s="17">
        <f t="shared" ref="F169:F173" si="5">D169-C169</f>
        <v>-488182.15</v>
      </c>
    </row>
    <row r="170" spans="1:6" ht="15.75" x14ac:dyDescent="0.25">
      <c r="A170" s="16" t="s">
        <v>250</v>
      </c>
      <c r="B170" s="8" t="s">
        <v>249</v>
      </c>
      <c r="C170" s="18">
        <v>23000</v>
      </c>
      <c r="D170" s="20"/>
      <c r="E170" s="19">
        <f t="shared" si="4"/>
        <v>0</v>
      </c>
      <c r="F170" s="17">
        <f t="shared" si="5"/>
        <v>-23000</v>
      </c>
    </row>
    <row r="171" spans="1:6" ht="79.5" customHeight="1" x14ac:dyDescent="0.25">
      <c r="A171" s="16" t="s">
        <v>252</v>
      </c>
      <c r="B171" s="5" t="s">
        <v>251</v>
      </c>
      <c r="C171" s="18">
        <v>23000</v>
      </c>
      <c r="D171" s="20"/>
      <c r="E171" s="19">
        <f t="shared" si="4"/>
        <v>0</v>
      </c>
      <c r="F171" s="17">
        <f t="shared" si="5"/>
        <v>-23000</v>
      </c>
    </row>
    <row r="172" spans="1:6" ht="64.5" customHeight="1" x14ac:dyDescent="0.25">
      <c r="A172" s="16" t="s">
        <v>254</v>
      </c>
      <c r="B172" s="5" t="s">
        <v>253</v>
      </c>
      <c r="C172" s="18">
        <v>23000</v>
      </c>
      <c r="D172" s="20"/>
      <c r="E172" s="19">
        <f t="shared" si="4"/>
        <v>0</v>
      </c>
      <c r="F172" s="17">
        <f t="shared" si="5"/>
        <v>-23000</v>
      </c>
    </row>
    <row r="173" spans="1:6" ht="64.5" customHeight="1" x14ac:dyDescent="0.25">
      <c r="A173" s="16" t="s">
        <v>256</v>
      </c>
      <c r="B173" s="5" t="s">
        <v>255</v>
      </c>
      <c r="C173" s="20"/>
      <c r="D173" s="18">
        <v>-298858.71000000002</v>
      </c>
      <c r="E173" s="19"/>
      <c r="F173" s="17">
        <f t="shared" si="5"/>
        <v>-298858.71000000002</v>
      </c>
    </row>
    <row r="174" spans="1:6" ht="64.5" customHeight="1" x14ac:dyDescent="0.25">
      <c r="A174" s="16" t="s">
        <v>258</v>
      </c>
      <c r="B174" s="5" t="s">
        <v>257</v>
      </c>
      <c r="C174" s="20"/>
      <c r="D174" s="18">
        <v>-298858.71000000002</v>
      </c>
      <c r="E174" s="19"/>
      <c r="F174" s="17">
        <v>-298858.71000000002</v>
      </c>
    </row>
    <row r="175" spans="1:6" ht="15.75" x14ac:dyDescent="0.25">
      <c r="A175" s="38" t="s">
        <v>2</v>
      </c>
      <c r="B175" s="8" t="s">
        <v>1</v>
      </c>
      <c r="C175" s="18">
        <v>1799670344.99</v>
      </c>
      <c r="D175" s="18">
        <v>808811163.98000002</v>
      </c>
      <c r="E175" s="19">
        <f>D175/C175*100</f>
        <v>44.942184341238018</v>
      </c>
      <c r="F175" s="17">
        <f>D175-C175</f>
        <v>-990859181.00999999</v>
      </c>
    </row>
    <row r="176" spans="1:6" ht="15.75" x14ac:dyDescent="0.25">
      <c r="A176" s="39"/>
      <c r="B176" s="12" t="s">
        <v>262</v>
      </c>
      <c r="C176" s="18">
        <v>93512027.819999993</v>
      </c>
      <c r="D176" s="18">
        <v>93512027.819999993</v>
      </c>
      <c r="E176" s="18"/>
      <c r="F176" s="18"/>
    </row>
    <row r="177" spans="1:8" ht="15.75" x14ac:dyDescent="0.25">
      <c r="A177" s="39"/>
      <c r="B177" s="13" t="s">
        <v>263</v>
      </c>
      <c r="C177" s="21"/>
      <c r="D177" s="21"/>
      <c r="E177" s="21"/>
      <c r="F177" s="21"/>
      <c r="G177" s="1"/>
    </row>
    <row r="178" spans="1:8" ht="15.75" x14ac:dyDescent="0.25">
      <c r="A178" s="39"/>
      <c r="B178" s="13" t="s">
        <v>264</v>
      </c>
      <c r="C178" s="22"/>
      <c r="D178" s="21"/>
      <c r="E178" s="21"/>
      <c r="F178" s="21"/>
    </row>
    <row r="179" spans="1:8" ht="15.75" x14ac:dyDescent="0.25">
      <c r="A179" s="39"/>
      <c r="B179" s="12" t="s">
        <v>265</v>
      </c>
      <c r="C179" s="18">
        <v>1893182372.8099999</v>
      </c>
      <c r="D179" s="18">
        <v>902323191.79999995</v>
      </c>
      <c r="E179" s="18"/>
      <c r="F179" s="23"/>
    </row>
    <row r="180" spans="1:8" ht="15.75" x14ac:dyDescent="0.25">
      <c r="A180" s="39"/>
      <c r="B180" s="14" t="s">
        <v>266</v>
      </c>
      <c r="C180" s="23">
        <v>24091900</v>
      </c>
      <c r="D180" s="23">
        <v>38433337.969999999</v>
      </c>
      <c r="E180" s="24"/>
      <c r="F180" s="25"/>
      <c r="H180" s="3"/>
    </row>
    <row r="181" spans="1:8" ht="15.75" x14ac:dyDescent="0.25">
      <c r="A181" s="39"/>
      <c r="B181" s="15" t="s">
        <v>267</v>
      </c>
      <c r="C181" s="26">
        <v>1917274272.8099999</v>
      </c>
      <c r="D181" s="26">
        <v>940756529.76999998</v>
      </c>
      <c r="E181" s="27"/>
      <c r="F181" s="28"/>
      <c r="G181" s="2"/>
    </row>
  </sheetData>
  <mergeCells count="4">
    <mergeCell ref="E4:F4"/>
    <mergeCell ref="A1:G1"/>
    <mergeCell ref="A2:G2"/>
    <mergeCell ref="A3:G3"/>
  </mergeCells>
  <pageMargins left="0.98425196850393704" right="0.39370078740157483" top="0.78740157480314965" bottom="0.78740157480314965" header="0.31496062992125984" footer="0.31496062992125984"/>
  <pageSetup paperSize="9" scale="55"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42801ФК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Westgate</dc:creator>
  <cp:lastModifiedBy>МК</cp:lastModifiedBy>
  <cp:lastPrinted>2016-08-11T05:51:26Z</cp:lastPrinted>
  <dcterms:created xsi:type="dcterms:W3CDTF">2009-02-11T10:05:52Z</dcterms:created>
  <dcterms:modified xsi:type="dcterms:W3CDTF">2016-08-16T06:43:32Z</dcterms:modified>
</cp:coreProperties>
</file>