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45" windowWidth="15600" windowHeight="11760"/>
  </bookViews>
  <sheets>
    <sheet name="42801ФК" sheetId="4" r:id="rId1"/>
  </sheets>
  <calcPr calcId="145621"/>
</workbook>
</file>

<file path=xl/calcChain.xml><?xml version="1.0" encoding="utf-8"?>
<calcChain xmlns="http://schemas.openxmlformats.org/spreadsheetml/2006/main">
  <c r="D14" i="4" l="1"/>
  <c r="C14" i="4"/>
  <c r="D62" i="4"/>
  <c r="C62" i="4"/>
  <c r="F188" i="4"/>
  <c r="F187" i="4"/>
  <c r="F186" i="4"/>
  <c r="F185" i="4"/>
  <c r="F184" i="4"/>
  <c r="F183" i="4"/>
  <c r="F182" i="4"/>
  <c r="F181" i="4"/>
  <c r="F180" i="4"/>
  <c r="F179" i="4"/>
  <c r="F178" i="4"/>
  <c r="E178" i="4"/>
  <c r="F177" i="4"/>
  <c r="E177" i="4"/>
  <c r="F176" i="4"/>
  <c r="E176" i="4"/>
  <c r="F175" i="4"/>
  <c r="E175" i="4"/>
  <c r="F174" i="4"/>
  <c r="E174" i="4"/>
  <c r="F173" i="4"/>
  <c r="E173" i="4"/>
  <c r="F172" i="4"/>
  <c r="E172" i="4"/>
  <c r="F171" i="4"/>
  <c r="F170" i="4"/>
  <c r="F169" i="4"/>
  <c r="E169" i="4"/>
  <c r="F168" i="4"/>
  <c r="E168" i="4"/>
  <c r="F167" i="4"/>
  <c r="E167" i="4"/>
  <c r="F166" i="4"/>
  <c r="E166" i="4"/>
  <c r="F165" i="4"/>
  <c r="E165" i="4"/>
  <c r="F164" i="4"/>
  <c r="E164" i="4"/>
  <c r="F163" i="4"/>
  <c r="E163" i="4"/>
  <c r="F162" i="4"/>
  <c r="E162" i="4"/>
  <c r="F161" i="4"/>
  <c r="E161" i="4"/>
  <c r="F160" i="4"/>
  <c r="E160" i="4"/>
  <c r="F159" i="4"/>
  <c r="F158" i="4"/>
  <c r="F157" i="4"/>
  <c r="E157" i="4"/>
  <c r="F156" i="4"/>
  <c r="E156" i="4"/>
  <c r="F155" i="4"/>
  <c r="E155" i="4"/>
  <c r="F154" i="4"/>
  <c r="E154" i="4"/>
  <c r="F153" i="4"/>
  <c r="E153" i="4"/>
  <c r="F152" i="4"/>
  <c r="E152" i="4"/>
  <c r="F151" i="4"/>
  <c r="E151" i="4"/>
  <c r="F150" i="4"/>
  <c r="E150" i="4"/>
  <c r="F149" i="4"/>
  <c r="E149" i="4"/>
  <c r="F148" i="4"/>
  <c r="E148" i="4"/>
  <c r="F147" i="4"/>
  <c r="E147" i="4"/>
  <c r="F146" i="4"/>
  <c r="E146" i="4"/>
  <c r="F145" i="4"/>
  <c r="E145" i="4"/>
  <c r="F144" i="4"/>
  <c r="F143" i="4"/>
  <c r="F142" i="4"/>
  <c r="F141" i="4"/>
  <c r="F140" i="4"/>
  <c r="E140" i="4"/>
  <c r="F139" i="4"/>
  <c r="E139" i="4"/>
  <c r="F138" i="4"/>
  <c r="F137" i="4"/>
  <c r="F136" i="4"/>
  <c r="F135" i="4"/>
  <c r="F134" i="4"/>
  <c r="F133" i="4"/>
  <c r="F132" i="4"/>
  <c r="F131" i="4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23" i="4"/>
  <c r="E123" i="4"/>
  <c r="F122" i="4"/>
  <c r="E122" i="4"/>
  <c r="F121" i="4"/>
  <c r="F120" i="4"/>
  <c r="F119" i="4"/>
  <c r="F118" i="4"/>
  <c r="E118" i="4"/>
  <c r="E119" i="4" s="1"/>
  <c r="F117" i="4"/>
  <c r="E117" i="4"/>
  <c r="F116" i="4"/>
  <c r="E116" i="4"/>
  <c r="F115" i="4"/>
  <c r="E115" i="4"/>
  <c r="F114" i="4"/>
  <c r="E114" i="4"/>
  <c r="F113" i="4"/>
  <c r="E113" i="4"/>
  <c r="F112" i="4"/>
  <c r="E112" i="4"/>
  <c r="F111" i="4"/>
  <c r="E111" i="4"/>
  <c r="F110" i="4"/>
  <c r="F109" i="4"/>
  <c r="E109" i="4"/>
  <c r="F108" i="4"/>
  <c r="F107" i="4"/>
  <c r="F106" i="4"/>
  <c r="E106" i="4"/>
  <c r="F105" i="4"/>
  <c r="E105" i="4"/>
  <c r="F104" i="4"/>
  <c r="E104" i="4"/>
  <c r="F103" i="4"/>
  <c r="E103" i="4"/>
  <c r="F102" i="4"/>
  <c r="E102" i="4"/>
  <c r="F101" i="4"/>
  <c r="E101" i="4"/>
  <c r="F100" i="4"/>
  <c r="E100" i="4"/>
  <c r="F99" i="4"/>
  <c r="E99" i="4"/>
  <c r="F98" i="4"/>
  <c r="E98" i="4"/>
  <c r="F97" i="4"/>
  <c r="E97" i="4"/>
  <c r="F96" i="4"/>
  <c r="E96" i="4"/>
  <c r="F95" i="4"/>
  <c r="F94" i="4"/>
  <c r="F93" i="4"/>
  <c r="F92" i="4"/>
  <c r="F91" i="4"/>
  <c r="F90" i="4"/>
  <c r="E90" i="4"/>
  <c r="F89" i="4"/>
  <c r="E89" i="4"/>
  <c r="F88" i="4"/>
  <c r="E88" i="4"/>
  <c r="F87" i="4"/>
  <c r="E87" i="4"/>
  <c r="F86" i="4"/>
  <c r="E86" i="4"/>
  <c r="F85" i="4"/>
  <c r="E85" i="4"/>
  <c r="F84" i="4"/>
  <c r="F83" i="4"/>
  <c r="F82" i="4"/>
  <c r="E82" i="4"/>
  <c r="F81" i="4"/>
  <c r="E81" i="4"/>
  <c r="F80" i="4"/>
  <c r="E80" i="4"/>
  <c r="F79" i="4"/>
  <c r="E79" i="4"/>
  <c r="F78" i="4"/>
  <c r="E78" i="4"/>
  <c r="F77" i="4"/>
  <c r="E77" i="4"/>
  <c r="F76" i="4"/>
  <c r="E76" i="4"/>
  <c r="F75" i="4"/>
  <c r="E75" i="4"/>
  <c r="F74" i="4"/>
  <c r="E74" i="4"/>
  <c r="F73" i="4"/>
  <c r="E73" i="4"/>
  <c r="F72" i="4"/>
  <c r="E72" i="4"/>
  <c r="F71" i="4"/>
  <c r="E71" i="4"/>
  <c r="F70" i="4"/>
  <c r="E70" i="4"/>
  <c r="F69" i="4"/>
  <c r="E69" i="4"/>
  <c r="F68" i="4"/>
  <c r="E68" i="4"/>
  <c r="F67" i="4"/>
  <c r="E67" i="4"/>
  <c r="F66" i="4"/>
  <c r="E66" i="4"/>
  <c r="F65" i="4"/>
  <c r="E65" i="4"/>
  <c r="F64" i="4"/>
  <c r="E64" i="4"/>
  <c r="F63" i="4"/>
  <c r="E63" i="4"/>
  <c r="F62" i="4"/>
  <c r="F61" i="4"/>
  <c r="E61" i="4"/>
  <c r="F60" i="4"/>
  <c r="E60" i="4"/>
  <c r="F59" i="4"/>
  <c r="E59" i="4"/>
  <c r="F58" i="4"/>
  <c r="E58" i="4"/>
  <c r="F57" i="4"/>
  <c r="E57" i="4"/>
  <c r="F56" i="4"/>
  <c r="E56" i="4"/>
  <c r="F55" i="4"/>
  <c r="E55" i="4"/>
  <c r="F54" i="4"/>
  <c r="E54" i="4"/>
  <c r="F53" i="4"/>
  <c r="E53" i="4"/>
  <c r="F52" i="4"/>
  <c r="E52" i="4"/>
  <c r="F51" i="4"/>
  <c r="E51" i="4"/>
  <c r="F50" i="4"/>
  <c r="E50" i="4"/>
  <c r="F49" i="4"/>
  <c r="E49" i="4"/>
  <c r="F48" i="4"/>
  <c r="E48" i="4"/>
  <c r="F47" i="4"/>
  <c r="E47" i="4"/>
  <c r="F46" i="4"/>
  <c r="E46" i="4"/>
  <c r="F45" i="4"/>
  <c r="E45" i="4"/>
  <c r="F44" i="4"/>
  <c r="E44" i="4"/>
  <c r="F43" i="4"/>
  <c r="E43" i="4"/>
  <c r="F42" i="4"/>
  <c r="E42" i="4"/>
  <c r="F41" i="4"/>
  <c r="E41" i="4"/>
  <c r="F40" i="4"/>
  <c r="E40" i="4"/>
  <c r="F39" i="4"/>
  <c r="E39" i="4"/>
  <c r="F38" i="4"/>
  <c r="E38" i="4"/>
  <c r="F37" i="4"/>
  <c r="E37" i="4"/>
  <c r="F36" i="4"/>
  <c r="E36" i="4"/>
  <c r="F35" i="4"/>
  <c r="F34" i="4"/>
  <c r="F33" i="4"/>
  <c r="E33" i="4"/>
  <c r="F32" i="4"/>
  <c r="E32" i="4"/>
  <c r="F31" i="4"/>
  <c r="E31" i="4"/>
  <c r="F30" i="4"/>
  <c r="E30" i="4"/>
  <c r="F29" i="4"/>
  <c r="E29" i="4"/>
  <c r="F28" i="4"/>
  <c r="E28" i="4"/>
  <c r="F27" i="4"/>
  <c r="E27" i="4"/>
  <c r="F26" i="4"/>
  <c r="E26" i="4"/>
  <c r="F25" i="4"/>
  <c r="E25" i="4"/>
  <c r="F24" i="4"/>
  <c r="E24" i="4"/>
  <c r="F23" i="4"/>
  <c r="E23" i="4"/>
  <c r="F22" i="4"/>
  <c r="E22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F13" i="4"/>
  <c r="E13" i="4"/>
  <c r="F191" i="4"/>
  <c r="E191" i="4"/>
  <c r="F189" i="4"/>
  <c r="E62" i="4" l="1"/>
  <c r="E14" i="4"/>
</calcChain>
</file>

<file path=xl/sharedStrings.xml><?xml version="1.0" encoding="utf-8"?>
<sst xmlns="http://schemas.openxmlformats.org/spreadsheetml/2006/main" count="372" uniqueCount="369">
  <si>
    <t>Наименование</t>
  </si>
  <si>
    <t>Исполнено бюджеты городских округов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</si>
  <si>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</si>
  <si>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</si>
  <si>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</si>
  <si>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</si>
  <si>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</si>
  <si>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</si>
  <si>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</si>
  <si>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</si>
  <si>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</si>
  <si>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</si>
  <si>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</si>
  <si>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</si>
  <si>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</si>
  <si>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</si>
  <si>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</si>
  <si>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</si>
  <si>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</si>
  <si>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</si>
  <si>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</si>
  <si>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</si>
  <si>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</si>
  <si>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</si>
  <si>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</si>
  <si>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</si>
  <si>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</si>
  <si>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</si>
  <si>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</si>
  <si>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</si>
  <si>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</si>
  <si>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</si>
  <si>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</si>
  <si>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</si>
  <si>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</si>
  <si>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</si>
  <si>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</si>
  <si>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</si>
  <si>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</si>
  <si>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</si>
  <si>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</si>
  <si>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</si>
  <si>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</si>
  <si>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</si>
  <si>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</si>
  <si>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</si>
  <si>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</si>
  <si>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</si>
  <si>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</si>
  <si>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</si>
  <si>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</si>
  <si>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</si>
  <si>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</si>
  <si>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</si>
  <si>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</si>
  <si>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</si>
  <si>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</si>
  <si>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</si>
  <si>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</si>
  <si>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</si>
  <si>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</si>
  <si>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</si>
  <si>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</si>
  <si>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</si>
  <si>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</si>
  <si>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</si>
  <si>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</si>
  <si>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</si>
  <si>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</si>
  <si>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</si>
  <si>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</si>
  <si>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</si>
  <si>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</si>
  <si>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  обладающих земельным участком, расположенным в границах городских округов</t>
  </si>
  <si>
    <t>000 1 06 06042 04 0000 110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</si>
  <si>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</si>
  <si>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</si>
  <si>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</si>
  <si>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</si>
  <si>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</si>
  <si>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</si>
  <si>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</si>
  <si>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000 1 08 06000 01 0000 110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</si>
  <si>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</si>
  <si>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</si>
  <si>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</si>
  <si>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000 1 08 07010 01 0000 110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</si>
  <si>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</si>
  <si>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000 1 08 07020 01 0000 110</t>
  </si>
  <si>
    <t>Государственная пошлина за выдачу и обмен паспорта гражданина Российской Федерации</t>
  </si>
  <si>
    <t>000 1 08 07100 01 0000 110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</si>
  <si>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</si>
  <si>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</si>
  <si>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</si>
  <si>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000 1 08 07141 01 0000 110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</si>
  <si>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</si>
  <si>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</si>
  <si>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</si>
  <si>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</si>
  <si>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</si>
  <si>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</si>
  <si>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</si>
  <si>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</si>
  <si>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</si>
  <si>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</si>
  <si>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</si>
  <si>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</si>
  <si>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</si>
  <si>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</si>
  <si>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</si>
  <si>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</si>
  <si>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</si>
  <si>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</si>
  <si>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</si>
  <si>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</si>
  <si>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</si>
  <si>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</si>
  <si>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</si>
  <si>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</si>
  <si>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</si>
  <si>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</si>
  <si>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</si>
  <si>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</si>
  <si>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</si>
  <si>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</si>
  <si>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</si>
  <si>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</si>
  <si>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</si>
  <si>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</si>
  <si>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</si>
  <si>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</si>
  <si>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</si>
  <si>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</si>
  <si>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</si>
  <si>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</si>
  <si>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</si>
  <si>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</si>
  <si>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</si>
  <si>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</si>
  <si>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</si>
  <si>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</si>
  <si>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</si>
  <si>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</si>
  <si>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</si>
  <si>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</si>
  <si>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</si>
  <si>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</si>
  <si>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</si>
  <si>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</si>
  <si>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</si>
  <si>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</si>
  <si>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</si>
  <si>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</si>
  <si>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</si>
  <si>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</si>
  <si>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</si>
  <si>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</si>
  <si>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</si>
  <si>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</si>
  <si>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</si>
  <si>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</si>
  <si>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</si>
  <si>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000 1 14 02043 04 0000 440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</si>
  <si>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</si>
  <si>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</si>
  <si>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</si>
  <si>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</si>
  <si>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</si>
  <si>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</si>
  <si>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</si>
  <si>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</si>
  <si>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</si>
  <si>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</si>
  <si>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</si>
  <si>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</si>
  <si>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</si>
  <si>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</si>
  <si>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</si>
  <si>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</si>
  <si>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</si>
  <si>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</si>
  <si>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</si>
  <si>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</si>
  <si>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</si>
  <si>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</si>
  <si>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</si>
  <si>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</si>
  <si>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</si>
  <si>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</si>
  <si>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</si>
  <si>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</si>
  <si>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</si>
  <si>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</si>
  <si>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</si>
  <si>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</si>
  <si>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</si>
  <si>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</si>
  <si>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</si>
  <si>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</si>
  <si>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</si>
  <si>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</si>
  <si>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</si>
  <si>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</si>
  <si>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</si>
  <si>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</si>
  <si>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</si>
  <si>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</si>
  <si>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</si>
  <si>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</si>
  <si>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</si>
  <si>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</si>
  <si>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</si>
  <si>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</si>
  <si>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</si>
  <si>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</si>
  <si>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</si>
  <si>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</si>
  <si>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</si>
  <si>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</si>
  <si>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</si>
  <si>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</si>
  <si>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</si>
  <si>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</si>
  <si>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</si>
  <si>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</si>
  <si>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городских округов на выравнивание бюджетной обеспеченности</t>
  </si>
  <si>
    <t>000 2 02 15001 04 0000 151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</si>
  <si>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</si>
  <si>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</si>
  <si>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городских округов на поддержку мер по обеспечению сбалансированности бюджетов</t>
  </si>
  <si>
    <t>000 2 02 15002 04 0000 151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</si>
  <si>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</si>
  <si>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</si>
  <si>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</si>
  <si>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</si>
  <si>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</si>
  <si>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000 2 02 20041 04 0000 151</t>
  </si>
  <si>
    <t>Субсидии бюджетам на реализацию федеральных целевых программ</t>
  </si>
  <si>
    <t>000 2 02 20051 00 0000 151</t>
  </si>
  <si>
    <t>Субсидии бюджетам городских округов на реализацию федеральных целевых программ</t>
  </si>
  <si>
    <t>000 2 02 20051 04 0000 151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</si>
  <si>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</si>
  <si>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</si>
  <si>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</si>
  <si>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000 2 02 20077 04 0000 151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</si>
  <si>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</si>
  <si>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000 2 02 20079 00 0000 151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</si>
  <si>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</si>
  <si>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000 2 02 20079 04 0000 151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</si>
  <si>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</si>
  <si>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000 2 02 20300 00 0000 151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</si>
  <si>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</si>
  <si>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000 2 02 20300 04 0000 151</t>
  </si>
  <si>
    <t>Субсидия бюджетам на поддержку отрасли культуры</t>
  </si>
  <si>
    <t>000 2 02 25519 00 0000 151</t>
  </si>
  <si>
    <t>Субсидия бюджетам городских округов на поддержку отрасли культуры</t>
  </si>
  <si>
    <t>000 2 02 25519 04 0000 151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</si>
  <si>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</si>
  <si>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000 2 02 25555 00 0000 151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</si>
  <si>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</si>
  <si>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000 2 02 25555 04 0000 151</t>
  </si>
  <si>
    <t>Прочие субсидии</t>
  </si>
  <si>
    <t>000 2 02 29999 00 0000 151</t>
  </si>
  <si>
    <t>Прочие субсидии бюджетам городских округов</t>
  </si>
  <si>
    <t>000 2 02 29999 04 0000 151</t>
  </si>
  <si>
    <t>Субвенции бюджетам бюджетной системы Российской Федерации</t>
  </si>
  <si>
    <t>000 2 02 30000 00 0000 151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</si>
  <si>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</si>
  <si>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000 2 02 30013 00 0000 151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</si>
  <si>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</si>
  <si>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000 2 02 30013 04 0000 151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</si>
  <si>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</si>
  <si>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000 2 02 30022 00 0000 151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</si>
  <si>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</si>
  <si>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000 2 02 30022 04 0000 151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</si>
  <si>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</si>
  <si>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</si>
  <si>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городских округов на выполнение передаваемых полномочий субъектов Российской Федерации</t>
  </si>
  <si>
    <t>000 2 02 30024 04 0000 151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</si>
  <si>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</si>
  <si>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</si>
  <si>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</si>
  <si>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000 2 02 30027 04 0000 151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</si>
  <si>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</si>
  <si>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</si>
  <si>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</si>
  <si>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</si>
  <si>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</si>
  <si>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</si>
  <si>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</si>
  <si>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</si>
  <si>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</si>
  <si>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000 2 02 35084 00 0000 151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</si>
  <si>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</si>
  <si>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000 2 02 35084 04 0000 151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</si>
  <si>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</si>
  <si>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</si>
  <si>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</si>
  <si>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</si>
  <si>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</si>
  <si>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000 2 02 35137 00 0000 151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</si>
  <si>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</si>
  <si>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000 2 02 35137 04 0000 151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</si>
  <si>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</si>
  <si>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000 2 02 35220 00 0000 151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</si>
  <si>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</si>
  <si>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000 2 02 35220 04 0000 151</t>
  </si>
  <si>
    <t>Субвенции бюджетам на оплату жилищно-коммунальных услуг отдельным категориям граждан</t>
  </si>
  <si>
    <t>000 2 02 35250 00 0000 151</t>
  </si>
  <si>
    <t>Субвенции бюджетам городских округов на оплату жилищно-коммунальных услуг отдельным категориям граждан</t>
  </si>
  <si>
    <t>000 2 02 35250 04 0000 151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</si>
  <si>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</si>
  <si>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000 2 02 35280 00 0000 151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</si>
  <si>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</si>
  <si>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000 2 02 35280 04 0000 151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</si>
  <si>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</si>
  <si>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000 2 02 35380 00 0000 151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</si>
  <si>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</si>
  <si>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000 2 02 35380 04 0000 151</t>
  </si>
  <si>
    <t>Субвенции бюджетам на государственную регистрацию актов гражданского состояния</t>
  </si>
  <si>
    <t>000 2 02 35930 00 0000 151</t>
  </si>
  <si>
    <t>Субвенции бюджетам городских округов на государственную регистрацию актов гражданского состояния</t>
  </si>
  <si>
    <t>000 2 02 35930 04 0000 151</t>
  </si>
  <si>
    <t>Прочие субвенции</t>
  </si>
  <si>
    <t>000 2 02 39999 00 0000 151</t>
  </si>
  <si>
    <t>Прочие субвенции бюджетам городских округов</t>
  </si>
  <si>
    <t>000 2 02 39999 04 0000 151</t>
  </si>
  <si>
    <t>Иные межбюджетные трансферты</t>
  </si>
  <si>
    <t>000 2 02 40000 00 0000 151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</si>
  <si>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</si>
  <si>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</si>
  <si>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городских округов</t>
  </si>
  <si>
    <t>000 2 02 49999 04 0000 151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</si>
  <si>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</si>
  <si>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</si>
  <si>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</si>
  <si>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</si>
  <si>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</si>
  <si>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</si>
  <si>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</si>
  <si>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</si>
  <si>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</si>
  <si>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</si>
  <si>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</si>
  <si>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000 2 19 00000 04 0000 151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</si>
  <si>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</si>
  <si>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000 2 19 35250 04 0000 151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</si>
  <si>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</t>
  </si>
  <si>
    <t>000 2 19 35462 04 0000 151</t>
  </si>
  <si>
    <t>Возврат остатков субвенций на государственную регистрацию актов гражданского состояния из бюджетов городских округов</t>
  </si>
  <si>
    <t>000 2 19 35930 04 0000 151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</si>
  <si>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</si>
  <si>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000 2 19 60010 04 0000 151</t>
  </si>
  <si>
    <t>об исполнении бюджета города Троицка</t>
  </si>
  <si>
    <t>Уточненный план на год</t>
  </si>
  <si>
    <t>% поступлений к уточненному плану</t>
  </si>
  <si>
    <t>Отклонение от уточненого плана</t>
  </si>
  <si>
    <t>налоговые доходы</t>
  </si>
  <si>
    <t>неналоговые доходы</t>
  </si>
  <si>
    <t>Остаток бюджетных средств на начало года</t>
  </si>
  <si>
    <t>Всего доходов</t>
  </si>
  <si>
    <t>Превышение расходов над доходами</t>
  </si>
  <si>
    <t>Баланс</t>
  </si>
  <si>
    <t>ИНФОРМАЦИЯ</t>
  </si>
  <si>
    <t>Увеличение финансовых активов в муниципальной собственности за счет средств учреждений (организаций), лицевые счета которые открыты в финансовом органе</t>
  </si>
  <si>
    <t>Код бюджетной классификации Российской Федерации</t>
  </si>
  <si>
    <t xml:space="preserve">                   Единица измерения рублей</t>
  </si>
  <si>
    <t>Раздел I. Доходы</t>
  </si>
  <si>
    <t>за полугодие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</si>
</sst>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 ###\ ###\ ###\ ##0.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top"/>
    </xf>
    <xf numFmtId="4" fontId="2" fillId="2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vertical="top"/>
    </xf>
    <xf numFmtId="0" fontId="2" fillId="0" borderId="0" xfId="0" applyFont="1" applyBorder="1" applyAlignment="1"/>
    <xf numFmtId="0" fontId="4" fillId="0" borderId="0" xfId="0" applyFont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6"/>
  <sheetViews>
    <sheetView tabSelected="1" zoomScale="75" zoomScaleNormal="75" workbookViewId="0">
      <selection activeCell="A3" sqref="A3:F3"/>
    </sheetView>
  </sheetViews>
  <sheetFormatPr defaultRowHeight="15" x14ac:dyDescent="0.25"/>
  <cols>
    <col min="1" max="1" width="27.85546875" customWidth="1"/>
    <col min="2" max="2" width="42.7109375" customWidth="1"/>
    <col min="3" max="3" width="19.85546875" customWidth="1"/>
    <col min="4" max="4" width="17.85546875" bestFit="1" customWidth="1"/>
    <col min="5" max="5" width="18.42578125" customWidth="1"/>
    <col min="6" max="6" width="19.85546875" customWidth="1"/>
  </cols>
  <sheetData>
    <row r="1" spans="1:6" ht="18.75" x14ac:dyDescent="0.3">
      <c r="A1" s="19" t="s">
        <v>363</v>
      </c>
      <c r="B1" s="20"/>
      <c r="C1" s="20"/>
      <c r="D1" s="20"/>
      <c r="E1" s="20"/>
      <c r="F1" s="20"/>
    </row>
    <row r="2" spans="1:6" ht="18.75" x14ac:dyDescent="0.3">
      <c r="A2" s="19" t="s">
        <v>353</v>
      </c>
      <c r="B2" s="20"/>
      <c r="C2" s="20"/>
      <c r="D2" s="20"/>
      <c r="E2" s="20"/>
      <c r="F2" s="20"/>
    </row>
    <row r="3" spans="1:6" ht="18.75" x14ac:dyDescent="0.3">
      <c r="A3" s="19" t="s">
        <v>368</v>
      </c>
      <c r="B3" s="20"/>
      <c r="C3" s="20"/>
      <c r="D3" s="20"/>
      <c r="E3" s="20"/>
      <c r="F3" s="20"/>
    </row>
    <row r="4" spans="1:6" x14ac:dyDescent="0.25">
      <c r="B4" s="2"/>
      <c r="D4" s="2"/>
      <c r="E4" s="2"/>
      <c r="F4" s="2"/>
    </row>
    <row r="5" spans="1:6" ht="18.75" x14ac:dyDescent="0.3">
      <c r="A5" s="19" t="s">
        <v>367</v>
      </c>
      <c r="B5" s="20"/>
      <c r="C5" s="20"/>
      <c r="D5" s="20"/>
      <c r="E5" s="20"/>
      <c r="F5" s="20"/>
    </row>
    <row r="6" spans="1:6" ht="2.25" customHeight="1" x14ac:dyDescent="0.25">
      <c r="B6" s="2"/>
      <c r="C6" s="2"/>
      <c r="D6" s="2"/>
      <c r="E6" s="2"/>
      <c r="F6" s="2"/>
    </row>
    <row r="7" spans="1:6" ht="3" hidden="1" customHeight="1" x14ac:dyDescent="0.25">
      <c r="B7" s="3"/>
      <c r="C7" s="2"/>
      <c r="D7" s="2"/>
      <c r="E7" s="2"/>
      <c r="F7" s="2"/>
    </row>
    <row r="8" spans="1:6" ht="4.5" hidden="1" customHeight="1" x14ac:dyDescent="0.25">
      <c r="B8" s="2"/>
      <c r="C8" s="2"/>
      <c r="D8" s="2"/>
      <c r="E8" s="2"/>
      <c r="F8" s="2"/>
    </row>
    <row r="9" spans="1:6" hidden="1" x14ac:dyDescent="0.25">
      <c r="A9" s="1"/>
      <c r="B9" s="2"/>
      <c r="C9" s="2"/>
      <c r="D9" s="2"/>
      <c r="E9" s="2"/>
      <c r="F9" s="2"/>
    </row>
    <row r="10" spans="1:6" ht="3" hidden="1" customHeight="1" x14ac:dyDescent="0.25">
      <c r="B10" s="2"/>
      <c r="C10" s="2"/>
      <c r="D10" s="2"/>
      <c r="E10" s="2"/>
      <c r="F10" s="2"/>
    </row>
    <row r="11" spans="1:6" ht="27" customHeight="1" x14ac:dyDescent="0.25">
      <c r="B11" s="2"/>
      <c r="C11" s="2"/>
      <c r="D11" s="2"/>
      <c r="E11" s="18" t="s">
        <v>366</v>
      </c>
      <c r="F11" s="18"/>
    </row>
    <row r="12" spans="1:6" ht="63" x14ac:dyDescent="0.25">
      <c r="A12" s="4" t="s">
        <v>365</v>
      </c>
      <c r="B12" s="4" t="s">
        <v>0</v>
      </c>
      <c r="C12" s="4" t="s">
        <v>354</v>
      </c>
      <c r="D12" s="4" t="s">
        <v>1</v>
      </c>
      <c r="E12" s="4" t="s">
        <v>355</v>
      </c>
      <c r="F12" s="4" t="s">
        <v>356</v>
      </c>
    </row>
    <row r="13" spans="1:6" ht="31.5" x14ac:dyDescent="0.25">
      <c r="A13" s="6" t="s">
        <v>5</v>
      </c>
      <c r="B13" s="14" t="s">
        <v>4</v>
      </c>
      <c r="C13" s="7">
        <v>552793847</v>
      </c>
      <c r="D13" s="7">
        <v>284802018.51999998</v>
      </c>
      <c r="E13" s="8">
        <f>D13/C13*100</f>
        <v>51.520475501964114</v>
      </c>
      <c r="F13" s="9">
        <f>D13-C13</f>
        <v>-267991828.48000002</v>
      </c>
    </row>
    <row r="14" spans="1:6" ht="15.75" x14ac:dyDescent="0.25">
      <c r="A14" s="17"/>
      <c r="B14" s="15" t="s">
        <v>357</v>
      </c>
      <c r="C14" s="10">
        <f>C16+C21+C27+C43+C51</f>
        <v>489762547</v>
      </c>
      <c r="D14" s="10">
        <f>D16+D21+D27+D43+D51</f>
        <v>252434199.41999999</v>
      </c>
      <c r="E14" s="11">
        <f>D14/C14*100</f>
        <v>51.542160781028443</v>
      </c>
      <c r="F14" s="12">
        <f>D14-C14</f>
        <v>-237328347.58000001</v>
      </c>
    </row>
    <row r="15" spans="1:6" ht="15.75" x14ac:dyDescent="0.25">
      <c r="A15" s="6" t="s">
        <v>7</v>
      </c>
      <c r="B15" s="14" t="s">
        <v>6</v>
      </c>
      <c r="C15" s="7">
        <v>318029978</v>
      </c>
      <c r="D15" s="7">
        <v>162383167.41</v>
      </c>
      <c r="E15" s="8">
        <f t="shared" ref="E15:E79" si="0">D15/C15*100</f>
        <v>51.059075761090668</v>
      </c>
      <c r="F15" s="9">
        <f t="shared" ref="F15:F79" si="1">D15-C15</f>
        <v>-155646810.59</v>
      </c>
    </row>
    <row r="16" spans="1:6" ht="15.75" x14ac:dyDescent="0.25">
      <c r="A16" s="6" t="s">
        <v>9</v>
      </c>
      <c r="B16" s="14" t="s">
        <v>8</v>
      </c>
      <c r="C16" s="7">
        <v>318029978</v>
      </c>
      <c r="D16" s="7">
        <v>162383167.41</v>
      </c>
      <c r="E16" s="8">
        <f t="shared" si="0"/>
        <v>51.059075761090668</v>
      </c>
      <c r="F16" s="9">
        <f t="shared" si="1"/>
        <v>-155646810.59</v>
      </c>
    </row>
    <row r="17" spans="1:6" ht="117.75" customHeight="1" x14ac:dyDescent="0.25">
      <c r="A17" s="6" t="s">
        <v>11</v>
      </c>
      <c r="B17" s="14" t="s">
        <v>10</v>
      </c>
      <c r="C17" s="7">
        <v>306480181</v>
      </c>
      <c r="D17" s="7">
        <v>159955723.59999999</v>
      </c>
      <c r="E17" s="8">
        <f t="shared" si="0"/>
        <v>52.191212847136761</v>
      </c>
      <c r="F17" s="9">
        <f t="shared" si="1"/>
        <v>-146524457.40000001</v>
      </c>
    </row>
    <row r="18" spans="1:6" ht="179.25" customHeight="1" x14ac:dyDescent="0.25">
      <c r="A18" s="6" t="s">
        <v>13</v>
      </c>
      <c r="B18" s="14" t="s">
        <v>12</v>
      </c>
      <c r="C18" s="7">
        <v>8096664</v>
      </c>
      <c r="D18" s="7">
        <v>742714.44</v>
      </c>
      <c r="E18" s="8">
        <f t="shared" si="0"/>
        <v>9.1730920290134303</v>
      </c>
      <c r="F18" s="9">
        <f t="shared" si="1"/>
        <v>-7353949.5600000005</v>
      </c>
    </row>
    <row r="19" spans="1:6" ht="72.75" customHeight="1" x14ac:dyDescent="0.25">
      <c r="A19" s="6" t="s">
        <v>15</v>
      </c>
      <c r="B19" s="14" t="s">
        <v>14</v>
      </c>
      <c r="C19" s="7">
        <v>2066047</v>
      </c>
      <c r="D19" s="7">
        <v>931399.79</v>
      </c>
      <c r="E19" s="8">
        <f t="shared" si="0"/>
        <v>45.081248877687685</v>
      </c>
      <c r="F19" s="9">
        <f t="shared" si="1"/>
        <v>-1134647.21</v>
      </c>
    </row>
    <row r="20" spans="1:6" ht="142.5" customHeight="1" x14ac:dyDescent="0.25">
      <c r="A20" s="6" t="s">
        <v>17</v>
      </c>
      <c r="B20" s="14" t="s">
        <v>16</v>
      </c>
      <c r="C20" s="7">
        <v>1387086</v>
      </c>
      <c r="D20" s="7">
        <v>753329.58</v>
      </c>
      <c r="E20" s="8">
        <f t="shared" si="0"/>
        <v>54.310228781777049</v>
      </c>
      <c r="F20" s="9">
        <f t="shared" si="1"/>
        <v>-633756.42000000004</v>
      </c>
    </row>
    <row r="21" spans="1:6" ht="69.75" customHeight="1" x14ac:dyDescent="0.25">
      <c r="A21" s="6" t="s">
        <v>19</v>
      </c>
      <c r="B21" s="14" t="s">
        <v>18</v>
      </c>
      <c r="C21" s="7">
        <v>8940369</v>
      </c>
      <c r="D21" s="7">
        <v>4286364.24</v>
      </c>
      <c r="E21" s="8">
        <f t="shared" si="0"/>
        <v>47.943929831084155</v>
      </c>
      <c r="F21" s="9">
        <f t="shared" si="1"/>
        <v>-4654004.76</v>
      </c>
    </row>
    <row r="22" spans="1:6" ht="54" customHeight="1" x14ac:dyDescent="0.25">
      <c r="A22" s="6" t="s">
        <v>21</v>
      </c>
      <c r="B22" s="14" t="s">
        <v>20</v>
      </c>
      <c r="C22" s="7">
        <v>8940369</v>
      </c>
      <c r="D22" s="7">
        <v>4286364.24</v>
      </c>
      <c r="E22" s="8">
        <f t="shared" si="0"/>
        <v>47.943929831084155</v>
      </c>
      <c r="F22" s="9">
        <f t="shared" si="1"/>
        <v>-4654004.76</v>
      </c>
    </row>
    <row r="23" spans="1:6" ht="112.5" customHeight="1" x14ac:dyDescent="0.25">
      <c r="A23" s="6" t="s">
        <v>23</v>
      </c>
      <c r="B23" s="14" t="s">
        <v>22</v>
      </c>
      <c r="C23" s="7">
        <v>3334876</v>
      </c>
      <c r="D23" s="7">
        <v>1857619.32</v>
      </c>
      <c r="E23" s="8">
        <f t="shared" si="0"/>
        <v>55.702800344000799</v>
      </c>
      <c r="F23" s="9">
        <f t="shared" si="1"/>
        <v>-1477256.68</v>
      </c>
    </row>
    <row r="24" spans="1:6" ht="148.5" customHeight="1" x14ac:dyDescent="0.25">
      <c r="A24" s="6" t="s">
        <v>25</v>
      </c>
      <c r="B24" s="14" t="s">
        <v>24</v>
      </c>
      <c r="C24" s="7">
        <v>25594</v>
      </c>
      <c r="D24" s="7">
        <v>14082.31</v>
      </c>
      <c r="E24" s="8">
        <f t="shared" si="0"/>
        <v>55.021919199812451</v>
      </c>
      <c r="F24" s="9">
        <f t="shared" si="1"/>
        <v>-11511.69</v>
      </c>
    </row>
    <row r="25" spans="1:6" ht="129.75" customHeight="1" x14ac:dyDescent="0.25">
      <c r="A25" s="6" t="s">
        <v>27</v>
      </c>
      <c r="B25" s="14" t="s">
        <v>26</v>
      </c>
      <c r="C25" s="7">
        <v>6095610</v>
      </c>
      <c r="D25" s="7">
        <v>2800620.8</v>
      </c>
      <c r="E25" s="8">
        <f t="shared" si="0"/>
        <v>45.944881644330913</v>
      </c>
      <c r="F25" s="9">
        <f t="shared" si="1"/>
        <v>-3294989.2</v>
      </c>
    </row>
    <row r="26" spans="1:6" ht="110.25" customHeight="1" x14ac:dyDescent="0.25">
      <c r="A26" s="6" t="s">
        <v>29</v>
      </c>
      <c r="B26" s="14" t="s">
        <v>28</v>
      </c>
      <c r="C26" s="7">
        <v>-515711</v>
      </c>
      <c r="D26" s="7">
        <v>-385958.19</v>
      </c>
      <c r="E26" s="8">
        <f t="shared" si="0"/>
        <v>74.840015047187279</v>
      </c>
      <c r="F26" s="9">
        <f t="shared" si="1"/>
        <v>129752.81</v>
      </c>
    </row>
    <row r="27" spans="1:6" ht="24.75" customHeight="1" x14ac:dyDescent="0.25">
      <c r="A27" s="6" t="s">
        <v>31</v>
      </c>
      <c r="B27" s="14" t="s">
        <v>30</v>
      </c>
      <c r="C27" s="7">
        <v>61063600</v>
      </c>
      <c r="D27" s="7">
        <v>37652102.539999999</v>
      </c>
      <c r="E27" s="8">
        <f t="shared" si="0"/>
        <v>61.660469641488547</v>
      </c>
      <c r="F27" s="9">
        <f t="shared" si="1"/>
        <v>-23411497.460000001</v>
      </c>
    </row>
    <row r="28" spans="1:6" ht="34.5" customHeight="1" x14ac:dyDescent="0.25">
      <c r="A28" s="6" t="s">
        <v>33</v>
      </c>
      <c r="B28" s="14" t="s">
        <v>32</v>
      </c>
      <c r="C28" s="7">
        <v>38665600</v>
      </c>
      <c r="D28" s="7">
        <v>24960081.109999999</v>
      </c>
      <c r="E28" s="8">
        <f t="shared" si="0"/>
        <v>64.553714697301984</v>
      </c>
      <c r="F28" s="9">
        <f t="shared" si="1"/>
        <v>-13705518.890000001</v>
      </c>
    </row>
    <row r="29" spans="1:6" ht="50.25" customHeight="1" x14ac:dyDescent="0.25">
      <c r="A29" s="6" t="s">
        <v>35</v>
      </c>
      <c r="B29" s="14" t="s">
        <v>34</v>
      </c>
      <c r="C29" s="7">
        <v>25167956</v>
      </c>
      <c r="D29" s="7">
        <v>15933361.65</v>
      </c>
      <c r="E29" s="8">
        <f t="shared" si="0"/>
        <v>63.308127406135007</v>
      </c>
      <c r="F29" s="9">
        <f t="shared" si="1"/>
        <v>-9234594.3499999996</v>
      </c>
    </row>
    <row r="30" spans="1:6" ht="47.25" customHeight="1" x14ac:dyDescent="0.25">
      <c r="A30" s="6" t="s">
        <v>36</v>
      </c>
      <c r="B30" s="14" t="s">
        <v>34</v>
      </c>
      <c r="C30" s="7">
        <v>25023815</v>
      </c>
      <c r="D30" s="7">
        <v>16064465.699999999</v>
      </c>
      <c r="E30" s="8">
        <f t="shared" si="0"/>
        <v>64.196709014992308</v>
      </c>
      <c r="F30" s="9">
        <f t="shared" si="1"/>
        <v>-8959349.3000000007</v>
      </c>
    </row>
    <row r="31" spans="1:6" ht="63.75" customHeight="1" x14ac:dyDescent="0.25">
      <c r="A31" s="6" t="s">
        <v>38</v>
      </c>
      <c r="B31" s="14" t="s">
        <v>37</v>
      </c>
      <c r="C31" s="7">
        <v>144141</v>
      </c>
      <c r="D31" s="7">
        <v>-131104.04999999999</v>
      </c>
      <c r="E31" s="8">
        <f t="shared" si="0"/>
        <v>-90.95541865256935</v>
      </c>
      <c r="F31" s="9">
        <f t="shared" si="1"/>
        <v>-275245.05</v>
      </c>
    </row>
    <row r="32" spans="1:6" ht="65.25" customHeight="1" x14ac:dyDescent="0.25">
      <c r="A32" s="6" t="s">
        <v>40</v>
      </c>
      <c r="B32" s="14" t="s">
        <v>39</v>
      </c>
      <c r="C32" s="7">
        <v>13497644</v>
      </c>
      <c r="D32" s="7">
        <v>9087591.8800000008</v>
      </c>
      <c r="E32" s="8">
        <f t="shared" si="0"/>
        <v>67.327245258505869</v>
      </c>
      <c r="F32" s="9">
        <f t="shared" si="1"/>
        <v>-4410052.1199999992</v>
      </c>
    </row>
    <row r="33" spans="1:6" ht="114.75" customHeight="1" x14ac:dyDescent="0.25">
      <c r="A33" s="6" t="s">
        <v>42</v>
      </c>
      <c r="B33" s="14" t="s">
        <v>41</v>
      </c>
      <c r="C33" s="7">
        <v>13497644</v>
      </c>
      <c r="D33" s="7">
        <v>9087534.7300000004</v>
      </c>
      <c r="E33" s="8">
        <f t="shared" si="0"/>
        <v>67.32682185128013</v>
      </c>
      <c r="F33" s="9">
        <f t="shared" si="1"/>
        <v>-4410109.2699999996</v>
      </c>
    </row>
    <row r="34" spans="1:6" ht="83.25" customHeight="1" x14ac:dyDescent="0.25">
      <c r="A34" s="6" t="s">
        <v>44</v>
      </c>
      <c r="B34" s="14" t="s">
        <v>43</v>
      </c>
      <c r="C34" s="13"/>
      <c r="D34" s="7">
        <v>57.15</v>
      </c>
      <c r="E34" s="8"/>
      <c r="F34" s="9">
        <f t="shared" si="1"/>
        <v>57.15</v>
      </c>
    </row>
    <row r="35" spans="1:6" ht="63.75" customHeight="1" x14ac:dyDescent="0.25">
      <c r="A35" s="6" t="s">
        <v>46</v>
      </c>
      <c r="B35" s="14" t="s">
        <v>45</v>
      </c>
      <c r="C35" s="13"/>
      <c r="D35" s="7">
        <v>-60872.42</v>
      </c>
      <c r="E35" s="8"/>
      <c r="F35" s="9">
        <f t="shared" si="1"/>
        <v>-60872.42</v>
      </c>
    </row>
    <row r="36" spans="1:6" ht="33.75" customHeight="1" x14ac:dyDescent="0.25">
      <c r="A36" s="6" t="s">
        <v>48</v>
      </c>
      <c r="B36" s="14" t="s">
        <v>47</v>
      </c>
      <c r="C36" s="7">
        <v>19417300</v>
      </c>
      <c r="D36" s="7">
        <v>10482864.300000001</v>
      </c>
      <c r="E36" s="8">
        <f t="shared" si="0"/>
        <v>53.987239729519551</v>
      </c>
      <c r="F36" s="9">
        <f t="shared" si="1"/>
        <v>-8934435.6999999993</v>
      </c>
    </row>
    <row r="37" spans="1:6" ht="31.5" x14ac:dyDescent="0.25">
      <c r="A37" s="6" t="s">
        <v>49</v>
      </c>
      <c r="B37" s="14" t="s">
        <v>47</v>
      </c>
      <c r="C37" s="7">
        <v>19392776</v>
      </c>
      <c r="D37" s="7">
        <v>10481073.470000001</v>
      </c>
      <c r="E37" s="8">
        <f t="shared" si="0"/>
        <v>54.046277180739885</v>
      </c>
      <c r="F37" s="9">
        <f t="shared" si="1"/>
        <v>-8911702.5299999993</v>
      </c>
    </row>
    <row r="38" spans="1:6" ht="65.25" customHeight="1" x14ac:dyDescent="0.25">
      <c r="A38" s="6" t="s">
        <v>51</v>
      </c>
      <c r="B38" s="14" t="s">
        <v>50</v>
      </c>
      <c r="C38" s="7">
        <v>24524</v>
      </c>
      <c r="D38" s="7">
        <v>1790.83</v>
      </c>
      <c r="E38" s="8">
        <f t="shared" si="0"/>
        <v>7.3023568748980585</v>
      </c>
      <c r="F38" s="9">
        <f t="shared" si="1"/>
        <v>-22733.17</v>
      </c>
    </row>
    <row r="39" spans="1:6" ht="15.75" x14ac:dyDescent="0.25">
      <c r="A39" s="6" t="s">
        <v>53</v>
      </c>
      <c r="B39" s="14" t="s">
        <v>52</v>
      </c>
      <c r="C39" s="7">
        <v>2176200</v>
      </c>
      <c r="D39" s="7">
        <v>1322017.5900000001</v>
      </c>
      <c r="E39" s="8">
        <f t="shared" si="0"/>
        <v>60.748901295836788</v>
      </c>
      <c r="F39" s="9">
        <f t="shared" si="1"/>
        <v>-854182.40999999992</v>
      </c>
    </row>
    <row r="40" spans="1:6" ht="15.75" x14ac:dyDescent="0.25">
      <c r="A40" s="6" t="s">
        <v>54</v>
      </c>
      <c r="B40" s="14" t="s">
        <v>52</v>
      </c>
      <c r="C40" s="7">
        <v>2176200</v>
      </c>
      <c r="D40" s="7">
        <v>1322017.5900000001</v>
      </c>
      <c r="E40" s="8">
        <f t="shared" si="0"/>
        <v>60.748901295836788</v>
      </c>
      <c r="F40" s="9">
        <f t="shared" si="1"/>
        <v>-854182.40999999992</v>
      </c>
    </row>
    <row r="41" spans="1:6" ht="35.25" customHeight="1" x14ac:dyDescent="0.25">
      <c r="A41" s="6" t="s">
        <v>56</v>
      </c>
      <c r="B41" s="14" t="s">
        <v>55</v>
      </c>
      <c r="C41" s="7">
        <v>804500</v>
      </c>
      <c r="D41" s="7">
        <v>887139.54</v>
      </c>
      <c r="E41" s="8">
        <f t="shared" si="0"/>
        <v>110.27216159105035</v>
      </c>
      <c r="F41" s="9">
        <f t="shared" si="1"/>
        <v>82639.540000000037</v>
      </c>
    </row>
    <row r="42" spans="1:6" ht="63" x14ac:dyDescent="0.25">
      <c r="A42" s="6" t="s">
        <v>58</v>
      </c>
      <c r="B42" s="14" t="s">
        <v>57</v>
      </c>
      <c r="C42" s="7">
        <v>804500</v>
      </c>
      <c r="D42" s="7">
        <v>887139.54</v>
      </c>
      <c r="E42" s="8">
        <f t="shared" si="0"/>
        <v>110.27216159105035</v>
      </c>
      <c r="F42" s="9">
        <f t="shared" si="1"/>
        <v>82639.540000000037</v>
      </c>
    </row>
    <row r="43" spans="1:6" ht="15.75" x14ac:dyDescent="0.25">
      <c r="A43" s="6" t="s">
        <v>60</v>
      </c>
      <c r="B43" s="14" t="s">
        <v>59</v>
      </c>
      <c r="C43" s="7">
        <v>91154000</v>
      </c>
      <c r="D43" s="7">
        <v>42009417.810000002</v>
      </c>
      <c r="E43" s="8">
        <f t="shared" si="0"/>
        <v>46.086203359150453</v>
      </c>
      <c r="F43" s="9">
        <f t="shared" si="1"/>
        <v>-49144582.189999998</v>
      </c>
    </row>
    <row r="44" spans="1:6" ht="15.75" x14ac:dyDescent="0.25">
      <c r="A44" s="6" t="s">
        <v>62</v>
      </c>
      <c r="B44" s="14" t="s">
        <v>61</v>
      </c>
      <c r="C44" s="7">
        <v>10751000</v>
      </c>
      <c r="D44" s="7">
        <v>1343186.99</v>
      </c>
      <c r="E44" s="8">
        <f t="shared" si="0"/>
        <v>12.493600502278857</v>
      </c>
      <c r="F44" s="9">
        <f t="shared" si="1"/>
        <v>-9407813.0099999998</v>
      </c>
    </row>
    <row r="45" spans="1:6" ht="83.25" customHeight="1" x14ac:dyDescent="0.25">
      <c r="A45" s="6" t="s">
        <v>64</v>
      </c>
      <c r="B45" s="14" t="s">
        <v>63</v>
      </c>
      <c r="C45" s="7">
        <v>10751000</v>
      </c>
      <c r="D45" s="7">
        <v>1343186.99</v>
      </c>
      <c r="E45" s="8">
        <f t="shared" si="0"/>
        <v>12.493600502278857</v>
      </c>
      <c r="F45" s="9">
        <f t="shared" si="1"/>
        <v>-9407813.0099999998</v>
      </c>
    </row>
    <row r="46" spans="1:6" ht="27" customHeight="1" x14ac:dyDescent="0.25">
      <c r="A46" s="6" t="s">
        <v>66</v>
      </c>
      <c r="B46" s="14" t="s">
        <v>65</v>
      </c>
      <c r="C46" s="7">
        <v>80403000</v>
      </c>
      <c r="D46" s="7">
        <v>40666230.82</v>
      </c>
      <c r="E46" s="8">
        <f t="shared" si="0"/>
        <v>50.578001840727339</v>
      </c>
      <c r="F46" s="9">
        <f t="shared" si="1"/>
        <v>-39736769.18</v>
      </c>
    </row>
    <row r="47" spans="1:6" ht="15.75" x14ac:dyDescent="0.25">
      <c r="A47" s="6" t="s">
        <v>68</v>
      </c>
      <c r="B47" s="14" t="s">
        <v>67</v>
      </c>
      <c r="C47" s="7">
        <v>73773044</v>
      </c>
      <c r="D47" s="7">
        <v>39391717.890000001</v>
      </c>
      <c r="E47" s="8">
        <f t="shared" si="0"/>
        <v>53.395814723329025</v>
      </c>
      <c r="F47" s="9">
        <f t="shared" si="1"/>
        <v>-34381326.109999999</v>
      </c>
    </row>
    <row r="48" spans="1:6" ht="66" customHeight="1" x14ac:dyDescent="0.25">
      <c r="A48" s="6" t="s">
        <v>70</v>
      </c>
      <c r="B48" s="14" t="s">
        <v>69</v>
      </c>
      <c r="C48" s="7">
        <v>73773044</v>
      </c>
      <c r="D48" s="7">
        <v>39391717.890000001</v>
      </c>
      <c r="E48" s="8">
        <f t="shared" si="0"/>
        <v>53.395814723329025</v>
      </c>
      <c r="F48" s="9">
        <f t="shared" si="1"/>
        <v>-34381326.109999999</v>
      </c>
    </row>
    <row r="49" spans="1:6" ht="27.75" customHeight="1" x14ac:dyDescent="0.25">
      <c r="A49" s="6" t="s">
        <v>72</v>
      </c>
      <c r="B49" s="14" t="s">
        <v>71</v>
      </c>
      <c r="C49" s="7">
        <v>6629956</v>
      </c>
      <c r="D49" s="7">
        <v>1274512.93</v>
      </c>
      <c r="E49" s="8">
        <f t="shared" si="0"/>
        <v>19.22355035237036</v>
      </c>
      <c r="F49" s="9">
        <f t="shared" si="1"/>
        <v>-5355443.07</v>
      </c>
    </row>
    <row r="50" spans="1:6" ht="63" x14ac:dyDescent="0.25">
      <c r="A50" s="6" t="s">
        <v>74</v>
      </c>
      <c r="B50" s="14" t="s">
        <v>73</v>
      </c>
      <c r="C50" s="7">
        <v>6629956</v>
      </c>
      <c r="D50" s="7">
        <v>1274512.93</v>
      </c>
      <c r="E50" s="8">
        <f t="shared" si="0"/>
        <v>19.22355035237036</v>
      </c>
      <c r="F50" s="9">
        <f t="shared" si="1"/>
        <v>-5355443.07</v>
      </c>
    </row>
    <row r="51" spans="1:6" ht="27" customHeight="1" x14ac:dyDescent="0.25">
      <c r="A51" s="6" t="s">
        <v>76</v>
      </c>
      <c r="B51" s="14" t="s">
        <v>75</v>
      </c>
      <c r="C51" s="7">
        <v>10574600</v>
      </c>
      <c r="D51" s="7">
        <v>6103147.4199999999</v>
      </c>
      <c r="E51" s="8">
        <f t="shared" si="0"/>
        <v>57.715161046280706</v>
      </c>
      <c r="F51" s="9">
        <f t="shared" si="1"/>
        <v>-4471452.58</v>
      </c>
    </row>
    <row r="52" spans="1:6" ht="47.25" customHeight="1" x14ac:dyDescent="0.25">
      <c r="A52" s="6" t="s">
        <v>78</v>
      </c>
      <c r="B52" s="14" t="s">
        <v>77</v>
      </c>
      <c r="C52" s="7">
        <v>7646600</v>
      </c>
      <c r="D52" s="7">
        <v>4156516.89</v>
      </c>
      <c r="E52" s="8">
        <f t="shared" si="0"/>
        <v>54.357713101247619</v>
      </c>
      <c r="F52" s="9">
        <f t="shared" si="1"/>
        <v>-3490083.11</v>
      </c>
    </row>
    <row r="53" spans="1:6" ht="78.75" customHeight="1" x14ac:dyDescent="0.25">
      <c r="A53" s="6" t="s">
        <v>80</v>
      </c>
      <c r="B53" s="14" t="s">
        <v>79</v>
      </c>
      <c r="C53" s="7">
        <v>7646600</v>
      </c>
      <c r="D53" s="7">
        <v>4156516.89</v>
      </c>
      <c r="E53" s="8">
        <f t="shared" si="0"/>
        <v>54.357713101247619</v>
      </c>
      <c r="F53" s="9">
        <f t="shared" si="1"/>
        <v>-3490083.11</v>
      </c>
    </row>
    <row r="54" spans="1:6" ht="111.75" customHeight="1" x14ac:dyDescent="0.25">
      <c r="A54" s="6" t="s">
        <v>82</v>
      </c>
      <c r="B54" s="14" t="s">
        <v>81</v>
      </c>
      <c r="C54" s="7">
        <v>202000</v>
      </c>
      <c r="D54" s="7">
        <v>155875</v>
      </c>
      <c r="E54" s="8">
        <f t="shared" si="0"/>
        <v>77.165841584158414</v>
      </c>
      <c r="F54" s="9">
        <f t="shared" si="1"/>
        <v>-46125</v>
      </c>
    </row>
    <row r="55" spans="1:6" ht="63" x14ac:dyDescent="0.25">
      <c r="A55" s="6" t="s">
        <v>84</v>
      </c>
      <c r="B55" s="14" t="s">
        <v>83</v>
      </c>
      <c r="C55" s="7">
        <v>2726000</v>
      </c>
      <c r="D55" s="7">
        <v>1790755.53</v>
      </c>
      <c r="E55" s="8">
        <f t="shared" si="0"/>
        <v>65.691692223037421</v>
      </c>
      <c r="F55" s="9">
        <f t="shared" si="1"/>
        <v>-935244.47</v>
      </c>
    </row>
    <row r="56" spans="1:6" ht="143.25" customHeight="1" x14ac:dyDescent="0.25">
      <c r="A56" s="6" t="s">
        <v>86</v>
      </c>
      <c r="B56" s="14" t="s">
        <v>85</v>
      </c>
      <c r="C56" s="7">
        <v>45000</v>
      </c>
      <c r="D56" s="7">
        <v>27166.35</v>
      </c>
      <c r="E56" s="8">
        <f t="shared" si="0"/>
        <v>60.369666666666667</v>
      </c>
      <c r="F56" s="9">
        <f t="shared" si="1"/>
        <v>-17833.650000000001</v>
      </c>
    </row>
    <row r="57" spans="1:6" ht="63" x14ac:dyDescent="0.25">
      <c r="A57" s="6" t="s">
        <v>88</v>
      </c>
      <c r="B57" s="14" t="s">
        <v>87</v>
      </c>
      <c r="C57" s="7">
        <v>2483000</v>
      </c>
      <c r="D57" s="7">
        <v>1455799.18</v>
      </c>
      <c r="E57" s="8">
        <f t="shared" si="0"/>
        <v>58.63065565847765</v>
      </c>
      <c r="F57" s="9">
        <f t="shared" si="1"/>
        <v>-1027200.8200000001</v>
      </c>
    </row>
    <row r="58" spans="1:6" ht="32.25" customHeight="1" x14ac:dyDescent="0.25">
      <c r="A58" s="6" t="s">
        <v>90</v>
      </c>
      <c r="B58" s="14" t="s">
        <v>89</v>
      </c>
      <c r="C58" s="7">
        <v>137000</v>
      </c>
      <c r="D58" s="7">
        <v>183050</v>
      </c>
      <c r="E58" s="8">
        <f t="shared" si="0"/>
        <v>133.61313868613138</v>
      </c>
      <c r="F58" s="9">
        <f t="shared" si="1"/>
        <v>46050</v>
      </c>
    </row>
    <row r="59" spans="1:6" ht="110.25" customHeight="1" x14ac:dyDescent="0.25">
      <c r="A59" s="6" t="s">
        <v>92</v>
      </c>
      <c r="B59" s="14" t="s">
        <v>91</v>
      </c>
      <c r="C59" s="7">
        <v>31000</v>
      </c>
      <c r="D59" s="7">
        <v>99740</v>
      </c>
      <c r="E59" s="8">
        <f t="shared" si="0"/>
        <v>321.74193548387098</v>
      </c>
      <c r="F59" s="9">
        <f t="shared" si="1"/>
        <v>68740</v>
      </c>
    </row>
    <row r="60" spans="1:6" ht="146.25" customHeight="1" x14ac:dyDescent="0.25">
      <c r="A60" s="6" t="s">
        <v>94</v>
      </c>
      <c r="B60" s="14" t="s">
        <v>93</v>
      </c>
      <c r="C60" s="7">
        <v>31000</v>
      </c>
      <c r="D60" s="7">
        <v>99740</v>
      </c>
      <c r="E60" s="8">
        <f t="shared" si="0"/>
        <v>321.74193548387098</v>
      </c>
      <c r="F60" s="9">
        <f t="shared" si="1"/>
        <v>68740</v>
      </c>
    </row>
    <row r="61" spans="1:6" ht="47.25" x14ac:dyDescent="0.25">
      <c r="A61" s="6" t="s">
        <v>96</v>
      </c>
      <c r="B61" s="14" t="s">
        <v>95</v>
      </c>
      <c r="C61" s="7">
        <v>30000</v>
      </c>
      <c r="D61" s="7">
        <v>25000</v>
      </c>
      <c r="E61" s="8">
        <f t="shared" si="0"/>
        <v>83.333333333333343</v>
      </c>
      <c r="F61" s="9">
        <f t="shared" si="1"/>
        <v>-5000</v>
      </c>
    </row>
    <row r="62" spans="1:6" ht="22.5" customHeight="1" x14ac:dyDescent="0.25">
      <c r="A62" s="17"/>
      <c r="B62" s="15" t="s">
        <v>358</v>
      </c>
      <c r="C62" s="10">
        <f>C63+C79+C85+C89+C99+C118</f>
        <v>63031300</v>
      </c>
      <c r="D62" s="10">
        <f>D63+D79+D85+D89+D99+D118</f>
        <v>32367819.099999998</v>
      </c>
      <c r="E62" s="11">
        <f t="shared" si="0"/>
        <v>51.351977668237836</v>
      </c>
      <c r="F62" s="12">
        <f t="shared" si="1"/>
        <v>-30663480.900000002</v>
      </c>
    </row>
    <row r="63" spans="1:6" ht="80.25" customHeight="1" x14ac:dyDescent="0.25">
      <c r="A63" s="6" t="s">
        <v>98</v>
      </c>
      <c r="B63" s="14" t="s">
        <v>97</v>
      </c>
      <c r="C63" s="7">
        <v>31046700</v>
      </c>
      <c r="D63" s="7">
        <v>14025598.130000001</v>
      </c>
      <c r="E63" s="8">
        <f t="shared" si="0"/>
        <v>45.175809764000682</v>
      </c>
      <c r="F63" s="9">
        <f t="shared" si="1"/>
        <v>-17021101.869999997</v>
      </c>
    </row>
    <row r="64" spans="1:6" ht="147" customHeight="1" x14ac:dyDescent="0.25">
      <c r="A64" s="6" t="s">
        <v>100</v>
      </c>
      <c r="B64" s="14" t="s">
        <v>99</v>
      </c>
      <c r="C64" s="7">
        <v>29113200</v>
      </c>
      <c r="D64" s="7">
        <v>13401011.24</v>
      </c>
      <c r="E64" s="8">
        <f t="shared" si="0"/>
        <v>46.030705109709686</v>
      </c>
      <c r="F64" s="9">
        <f t="shared" si="1"/>
        <v>-15712188.76</v>
      </c>
    </row>
    <row r="65" spans="1:6" ht="117" customHeight="1" x14ac:dyDescent="0.25">
      <c r="A65" s="6" t="s">
        <v>102</v>
      </c>
      <c r="B65" s="14" t="s">
        <v>101</v>
      </c>
      <c r="C65" s="7">
        <v>12891400</v>
      </c>
      <c r="D65" s="7">
        <v>5341941.79</v>
      </c>
      <c r="E65" s="8">
        <f t="shared" si="0"/>
        <v>41.438026824084275</v>
      </c>
      <c r="F65" s="9">
        <f t="shared" si="1"/>
        <v>-7549458.21</v>
      </c>
    </row>
    <row r="66" spans="1:6" ht="110.25" customHeight="1" x14ac:dyDescent="0.25">
      <c r="A66" s="6" t="s">
        <v>104</v>
      </c>
      <c r="B66" s="14" t="s">
        <v>103</v>
      </c>
      <c r="C66" s="7">
        <v>12891400</v>
      </c>
      <c r="D66" s="7">
        <v>5341941.79</v>
      </c>
      <c r="E66" s="8">
        <f t="shared" si="0"/>
        <v>41.438026824084275</v>
      </c>
      <c r="F66" s="9">
        <f t="shared" si="1"/>
        <v>-7549458.21</v>
      </c>
    </row>
    <row r="67" spans="1:6" ht="126" x14ac:dyDescent="0.25">
      <c r="A67" s="6" t="s">
        <v>106</v>
      </c>
      <c r="B67" s="14" t="s">
        <v>105</v>
      </c>
      <c r="C67" s="7">
        <v>970800</v>
      </c>
      <c r="D67" s="7">
        <v>147076.41</v>
      </c>
      <c r="E67" s="8">
        <f t="shared" si="0"/>
        <v>15.150021631644005</v>
      </c>
      <c r="F67" s="9">
        <f t="shared" si="1"/>
        <v>-823723.59</v>
      </c>
    </row>
    <row r="68" spans="1:6" ht="114" customHeight="1" x14ac:dyDescent="0.25">
      <c r="A68" s="6" t="s">
        <v>108</v>
      </c>
      <c r="B68" s="14" t="s">
        <v>107</v>
      </c>
      <c r="C68" s="7">
        <v>970800</v>
      </c>
      <c r="D68" s="7">
        <v>147076.41</v>
      </c>
      <c r="E68" s="8">
        <f t="shared" si="0"/>
        <v>15.150021631644005</v>
      </c>
      <c r="F68" s="9">
        <f t="shared" si="1"/>
        <v>-823723.59</v>
      </c>
    </row>
    <row r="69" spans="1:6" ht="126.75" customHeight="1" x14ac:dyDescent="0.25">
      <c r="A69" s="6" t="s">
        <v>110</v>
      </c>
      <c r="B69" s="14" t="s">
        <v>109</v>
      </c>
      <c r="C69" s="7">
        <v>251000</v>
      </c>
      <c r="D69" s="7">
        <v>66018.649999999994</v>
      </c>
      <c r="E69" s="8">
        <f t="shared" si="0"/>
        <v>26.302250996015935</v>
      </c>
      <c r="F69" s="9">
        <f t="shared" si="1"/>
        <v>-184981.35</v>
      </c>
    </row>
    <row r="70" spans="1:6" ht="99.75" customHeight="1" x14ac:dyDescent="0.25">
      <c r="A70" s="6" t="s">
        <v>112</v>
      </c>
      <c r="B70" s="14" t="s">
        <v>111</v>
      </c>
      <c r="C70" s="7">
        <v>251000</v>
      </c>
      <c r="D70" s="7">
        <v>66018.649999999994</v>
      </c>
      <c r="E70" s="8">
        <f t="shared" si="0"/>
        <v>26.302250996015935</v>
      </c>
      <c r="F70" s="9">
        <f t="shared" si="1"/>
        <v>-184981.35</v>
      </c>
    </row>
    <row r="71" spans="1:6" ht="66" customHeight="1" x14ac:dyDescent="0.25">
      <c r="A71" s="6" t="s">
        <v>114</v>
      </c>
      <c r="B71" s="14" t="s">
        <v>113</v>
      </c>
      <c r="C71" s="7">
        <v>15000000</v>
      </c>
      <c r="D71" s="7">
        <v>7845974.3899999997</v>
      </c>
      <c r="E71" s="8">
        <f t="shared" si="0"/>
        <v>52.306495933333331</v>
      </c>
      <c r="F71" s="9">
        <f t="shared" si="1"/>
        <v>-7154025.6100000003</v>
      </c>
    </row>
    <row r="72" spans="1:6" ht="53.25" customHeight="1" x14ac:dyDescent="0.25">
      <c r="A72" s="6" t="s">
        <v>116</v>
      </c>
      <c r="B72" s="14" t="s">
        <v>115</v>
      </c>
      <c r="C72" s="7">
        <v>15000000</v>
      </c>
      <c r="D72" s="7">
        <v>7845974.3899999997</v>
      </c>
      <c r="E72" s="8">
        <f t="shared" si="0"/>
        <v>52.306495933333331</v>
      </c>
      <c r="F72" s="9">
        <f t="shared" si="1"/>
        <v>-7154025.6100000003</v>
      </c>
    </row>
    <row r="73" spans="1:6" ht="33" customHeight="1" x14ac:dyDescent="0.25">
      <c r="A73" s="6" t="s">
        <v>118</v>
      </c>
      <c r="B73" s="14" t="s">
        <v>117</v>
      </c>
      <c r="C73" s="7">
        <v>33500</v>
      </c>
      <c r="D73" s="7">
        <v>282000</v>
      </c>
      <c r="E73" s="8">
        <f t="shared" si="0"/>
        <v>841.79104477611941</v>
      </c>
      <c r="F73" s="9">
        <f t="shared" si="1"/>
        <v>248500</v>
      </c>
    </row>
    <row r="74" spans="1:6" ht="81" customHeight="1" x14ac:dyDescent="0.25">
      <c r="A74" s="6" t="s">
        <v>120</v>
      </c>
      <c r="B74" s="14" t="s">
        <v>119</v>
      </c>
      <c r="C74" s="7">
        <v>33500</v>
      </c>
      <c r="D74" s="7">
        <v>282000</v>
      </c>
      <c r="E74" s="8">
        <f t="shared" si="0"/>
        <v>841.79104477611941</v>
      </c>
      <c r="F74" s="9">
        <f t="shared" si="1"/>
        <v>248500</v>
      </c>
    </row>
    <row r="75" spans="1:6" ht="80.25" customHeight="1" x14ac:dyDescent="0.25">
      <c r="A75" s="6" t="s">
        <v>122</v>
      </c>
      <c r="B75" s="14" t="s">
        <v>121</v>
      </c>
      <c r="C75" s="7">
        <v>33500</v>
      </c>
      <c r="D75" s="7">
        <v>282000</v>
      </c>
      <c r="E75" s="8">
        <f t="shared" si="0"/>
        <v>841.79104477611941</v>
      </c>
      <c r="F75" s="9">
        <f t="shared" si="1"/>
        <v>248500</v>
      </c>
    </row>
    <row r="76" spans="1:6" ht="132.75" customHeight="1" x14ac:dyDescent="0.25">
      <c r="A76" s="6" t="s">
        <v>124</v>
      </c>
      <c r="B76" s="14" t="s">
        <v>123</v>
      </c>
      <c r="C76" s="7">
        <v>1900000</v>
      </c>
      <c r="D76" s="7">
        <v>342586.89</v>
      </c>
      <c r="E76" s="8">
        <f t="shared" si="0"/>
        <v>18.030888947368425</v>
      </c>
      <c r="F76" s="9">
        <f t="shared" si="1"/>
        <v>-1557413.1099999999</v>
      </c>
    </row>
    <row r="77" spans="1:6" ht="129" customHeight="1" x14ac:dyDescent="0.25">
      <c r="A77" s="6" t="s">
        <v>126</v>
      </c>
      <c r="B77" s="14" t="s">
        <v>125</v>
      </c>
      <c r="C77" s="7">
        <v>1900000</v>
      </c>
      <c r="D77" s="7">
        <v>342586.89</v>
      </c>
      <c r="E77" s="8">
        <f t="shared" si="0"/>
        <v>18.030888947368425</v>
      </c>
      <c r="F77" s="9">
        <f t="shared" si="1"/>
        <v>-1557413.1099999999</v>
      </c>
    </row>
    <row r="78" spans="1:6" ht="117" customHeight="1" x14ac:dyDescent="0.25">
      <c r="A78" s="6" t="s">
        <v>128</v>
      </c>
      <c r="B78" s="14" t="s">
        <v>127</v>
      </c>
      <c r="C78" s="7">
        <v>1900000</v>
      </c>
      <c r="D78" s="7">
        <v>342586.89</v>
      </c>
      <c r="E78" s="8">
        <f t="shared" si="0"/>
        <v>18.030888947368425</v>
      </c>
      <c r="F78" s="9">
        <f t="shared" si="1"/>
        <v>-1557413.1099999999</v>
      </c>
    </row>
    <row r="79" spans="1:6" ht="33.75" customHeight="1" x14ac:dyDescent="0.25">
      <c r="A79" s="6" t="s">
        <v>130</v>
      </c>
      <c r="B79" s="14" t="s">
        <v>129</v>
      </c>
      <c r="C79" s="7">
        <v>5582500</v>
      </c>
      <c r="D79" s="7">
        <v>1041367</v>
      </c>
      <c r="E79" s="8">
        <f t="shared" si="0"/>
        <v>18.654133452754142</v>
      </c>
      <c r="F79" s="9">
        <f t="shared" si="1"/>
        <v>-4541133</v>
      </c>
    </row>
    <row r="80" spans="1:6" ht="36" customHeight="1" x14ac:dyDescent="0.25">
      <c r="A80" s="6" t="s">
        <v>132</v>
      </c>
      <c r="B80" s="14" t="s">
        <v>131</v>
      </c>
      <c r="C80" s="7">
        <v>5582500</v>
      </c>
      <c r="D80" s="7">
        <v>1041367</v>
      </c>
      <c r="E80" s="8">
        <f t="shared" ref="E80:E140" si="2">D80/C80*100</f>
        <v>18.654133452754142</v>
      </c>
      <c r="F80" s="9">
        <f t="shared" ref="F80:F143" si="3">D80-C80</f>
        <v>-4541133</v>
      </c>
    </row>
    <row r="81" spans="1:6" ht="47.25" x14ac:dyDescent="0.25">
      <c r="A81" s="6" t="s">
        <v>134</v>
      </c>
      <c r="B81" s="14" t="s">
        <v>133</v>
      </c>
      <c r="C81" s="7">
        <v>1287000</v>
      </c>
      <c r="D81" s="7">
        <v>183492.22</v>
      </c>
      <c r="E81" s="8">
        <f t="shared" si="2"/>
        <v>14.257359751359752</v>
      </c>
      <c r="F81" s="9">
        <f t="shared" si="3"/>
        <v>-1103507.78</v>
      </c>
    </row>
    <row r="82" spans="1:6" ht="31.5" x14ac:dyDescent="0.25">
      <c r="A82" s="6" t="s">
        <v>136</v>
      </c>
      <c r="B82" s="14" t="s">
        <v>135</v>
      </c>
      <c r="C82" s="7">
        <v>1144000</v>
      </c>
      <c r="D82" s="7">
        <v>643508.14</v>
      </c>
      <c r="E82" s="8">
        <f t="shared" si="2"/>
        <v>56.250711538461537</v>
      </c>
      <c r="F82" s="9">
        <f t="shared" si="3"/>
        <v>-500491.86</v>
      </c>
    </row>
    <row r="83" spans="1:6" ht="31.5" x14ac:dyDescent="0.25">
      <c r="A83" s="6" t="s">
        <v>138</v>
      </c>
      <c r="B83" s="14" t="s">
        <v>137</v>
      </c>
      <c r="C83" s="7">
        <v>3151500</v>
      </c>
      <c r="D83" s="13"/>
      <c r="E83" s="8"/>
      <c r="F83" s="9">
        <f t="shared" si="3"/>
        <v>-3151500</v>
      </c>
    </row>
    <row r="84" spans="1:6" ht="31.5" x14ac:dyDescent="0.25">
      <c r="A84" s="6" t="s">
        <v>140</v>
      </c>
      <c r="B84" s="14" t="s">
        <v>139</v>
      </c>
      <c r="C84" s="13"/>
      <c r="D84" s="7">
        <v>214366.64</v>
      </c>
      <c r="E84" s="8"/>
      <c r="F84" s="9">
        <f t="shared" si="3"/>
        <v>214366.64</v>
      </c>
    </row>
    <row r="85" spans="1:6" ht="53.25" customHeight="1" x14ac:dyDescent="0.25">
      <c r="A85" s="6" t="s">
        <v>142</v>
      </c>
      <c r="B85" s="14" t="s">
        <v>141</v>
      </c>
      <c r="C85" s="7">
        <v>345300</v>
      </c>
      <c r="D85" s="7">
        <v>668052.63</v>
      </c>
      <c r="E85" s="8">
        <f t="shared" si="2"/>
        <v>193.47020851433535</v>
      </c>
      <c r="F85" s="9">
        <f t="shared" si="3"/>
        <v>322752.63</v>
      </c>
    </row>
    <row r="86" spans="1:6" ht="31.5" x14ac:dyDescent="0.25">
      <c r="A86" s="6" t="s">
        <v>144</v>
      </c>
      <c r="B86" s="14" t="s">
        <v>143</v>
      </c>
      <c r="C86" s="7">
        <v>345300</v>
      </c>
      <c r="D86" s="7">
        <v>668052.63</v>
      </c>
      <c r="E86" s="8">
        <f t="shared" si="2"/>
        <v>193.47020851433535</v>
      </c>
      <c r="F86" s="9">
        <f t="shared" si="3"/>
        <v>322752.63</v>
      </c>
    </row>
    <row r="87" spans="1:6" ht="31.5" x14ac:dyDescent="0.25">
      <c r="A87" s="6" t="s">
        <v>146</v>
      </c>
      <c r="B87" s="14" t="s">
        <v>145</v>
      </c>
      <c r="C87" s="7">
        <v>345300</v>
      </c>
      <c r="D87" s="7">
        <v>668052.63</v>
      </c>
      <c r="E87" s="8">
        <f t="shared" si="2"/>
        <v>193.47020851433535</v>
      </c>
      <c r="F87" s="9">
        <f t="shared" si="3"/>
        <v>322752.63</v>
      </c>
    </row>
    <row r="88" spans="1:6" ht="31.5" x14ac:dyDescent="0.25">
      <c r="A88" s="6" t="s">
        <v>148</v>
      </c>
      <c r="B88" s="14" t="s">
        <v>147</v>
      </c>
      <c r="C88" s="7">
        <v>345300</v>
      </c>
      <c r="D88" s="7">
        <v>668052.63</v>
      </c>
      <c r="E88" s="8">
        <f t="shared" si="2"/>
        <v>193.47020851433535</v>
      </c>
      <c r="F88" s="9">
        <f t="shared" si="3"/>
        <v>322752.63</v>
      </c>
    </row>
    <row r="89" spans="1:6" ht="48.75" customHeight="1" x14ac:dyDescent="0.25">
      <c r="A89" s="6" t="s">
        <v>150</v>
      </c>
      <c r="B89" s="14" t="s">
        <v>149</v>
      </c>
      <c r="C89" s="7">
        <v>19920000</v>
      </c>
      <c r="D89" s="7">
        <v>12893251.99</v>
      </c>
      <c r="E89" s="8">
        <f t="shared" si="2"/>
        <v>64.725160592369477</v>
      </c>
      <c r="F89" s="9">
        <f t="shared" si="3"/>
        <v>-7026748.0099999998</v>
      </c>
    </row>
    <row r="90" spans="1:6" ht="128.25" customHeight="1" x14ac:dyDescent="0.25">
      <c r="A90" s="6" t="s">
        <v>152</v>
      </c>
      <c r="B90" s="14" t="s">
        <v>151</v>
      </c>
      <c r="C90" s="7">
        <v>18000000</v>
      </c>
      <c r="D90" s="7">
        <v>11560353.880000001</v>
      </c>
      <c r="E90" s="8">
        <f t="shared" si="2"/>
        <v>64.224188222222224</v>
      </c>
      <c r="F90" s="9">
        <f t="shared" si="3"/>
        <v>-6439646.1199999992</v>
      </c>
    </row>
    <row r="91" spans="1:6" ht="147" customHeight="1" x14ac:dyDescent="0.25">
      <c r="A91" s="6" t="s">
        <v>154</v>
      </c>
      <c r="B91" s="14" t="s">
        <v>153</v>
      </c>
      <c r="C91" s="7">
        <v>18000000</v>
      </c>
      <c r="D91" s="7">
        <v>11547884.18</v>
      </c>
      <c r="E91" s="8"/>
      <c r="F91" s="9">
        <f t="shared" si="3"/>
        <v>-6452115.8200000003</v>
      </c>
    </row>
    <row r="92" spans="1:6" ht="145.5" customHeight="1" x14ac:dyDescent="0.25">
      <c r="A92" s="6" t="s">
        <v>156</v>
      </c>
      <c r="B92" s="14" t="s">
        <v>155</v>
      </c>
      <c r="C92" s="7">
        <v>18000000</v>
      </c>
      <c r="D92" s="7">
        <v>11547884.18</v>
      </c>
      <c r="E92" s="8"/>
      <c r="F92" s="9">
        <f t="shared" si="3"/>
        <v>-6452115.8200000003</v>
      </c>
    </row>
    <row r="93" spans="1:6" ht="144.75" customHeight="1" x14ac:dyDescent="0.25">
      <c r="A93" s="6" t="s">
        <v>158</v>
      </c>
      <c r="B93" s="14" t="s">
        <v>157</v>
      </c>
      <c r="C93" s="13"/>
      <c r="D93" s="7">
        <v>12469.7</v>
      </c>
      <c r="E93" s="8"/>
      <c r="F93" s="9">
        <f t="shared" si="3"/>
        <v>12469.7</v>
      </c>
    </row>
    <row r="94" spans="1:6" ht="145.5" customHeight="1" x14ac:dyDescent="0.25">
      <c r="A94" s="6" t="s">
        <v>160</v>
      </c>
      <c r="B94" s="14" t="s">
        <v>159</v>
      </c>
      <c r="C94" s="13"/>
      <c r="D94" s="7">
        <v>6570.2</v>
      </c>
      <c r="E94" s="8"/>
      <c r="F94" s="9">
        <f t="shared" si="3"/>
        <v>6570.2</v>
      </c>
    </row>
    <row r="95" spans="1:6" ht="147" customHeight="1" x14ac:dyDescent="0.25">
      <c r="A95" s="6" t="s">
        <v>162</v>
      </c>
      <c r="B95" s="14" t="s">
        <v>161</v>
      </c>
      <c r="C95" s="13"/>
      <c r="D95" s="7">
        <v>5899.5</v>
      </c>
      <c r="E95" s="8"/>
      <c r="F95" s="9">
        <f t="shared" si="3"/>
        <v>5899.5</v>
      </c>
    </row>
    <row r="96" spans="1:6" ht="51" customHeight="1" x14ac:dyDescent="0.25">
      <c r="A96" s="6" t="s">
        <v>164</v>
      </c>
      <c r="B96" s="14" t="s">
        <v>163</v>
      </c>
      <c r="C96" s="7">
        <v>1920000</v>
      </c>
      <c r="D96" s="7">
        <v>1332898.1100000001</v>
      </c>
      <c r="E96" s="8">
        <f t="shared" si="2"/>
        <v>69.4217765625</v>
      </c>
      <c r="F96" s="9">
        <f t="shared" si="3"/>
        <v>-587101.8899999999</v>
      </c>
    </row>
    <row r="97" spans="1:6" ht="61.5" customHeight="1" x14ac:dyDescent="0.25">
      <c r="A97" s="6" t="s">
        <v>166</v>
      </c>
      <c r="B97" s="14" t="s">
        <v>165</v>
      </c>
      <c r="C97" s="7">
        <v>1920000</v>
      </c>
      <c r="D97" s="7">
        <v>1332898.1100000001</v>
      </c>
      <c r="E97" s="8">
        <f t="shared" si="2"/>
        <v>69.4217765625</v>
      </c>
      <c r="F97" s="9">
        <f t="shared" si="3"/>
        <v>-587101.8899999999</v>
      </c>
    </row>
    <row r="98" spans="1:6" ht="100.5" customHeight="1" x14ac:dyDescent="0.25">
      <c r="A98" s="6" t="s">
        <v>168</v>
      </c>
      <c r="B98" s="14" t="s">
        <v>167</v>
      </c>
      <c r="C98" s="7">
        <v>1920000</v>
      </c>
      <c r="D98" s="7">
        <v>1332898.1100000001</v>
      </c>
      <c r="E98" s="8">
        <f t="shared" si="2"/>
        <v>69.4217765625</v>
      </c>
      <c r="F98" s="9">
        <f t="shared" si="3"/>
        <v>-587101.8899999999</v>
      </c>
    </row>
    <row r="99" spans="1:6" ht="31.5" x14ac:dyDescent="0.25">
      <c r="A99" s="6" t="s">
        <v>170</v>
      </c>
      <c r="B99" s="14" t="s">
        <v>169</v>
      </c>
      <c r="C99" s="7">
        <v>5865800</v>
      </c>
      <c r="D99" s="7">
        <v>3413267.9</v>
      </c>
      <c r="E99" s="8">
        <f t="shared" si="2"/>
        <v>58.189298987350405</v>
      </c>
      <c r="F99" s="9">
        <f t="shared" si="3"/>
        <v>-2452532.1</v>
      </c>
    </row>
    <row r="100" spans="1:6" ht="50.25" customHeight="1" x14ac:dyDescent="0.25">
      <c r="A100" s="6" t="s">
        <v>172</v>
      </c>
      <c r="B100" s="14" t="s">
        <v>171</v>
      </c>
      <c r="C100" s="7">
        <v>145000</v>
      </c>
      <c r="D100" s="7">
        <v>93881.26</v>
      </c>
      <c r="E100" s="8">
        <f t="shared" si="2"/>
        <v>64.745696551724137</v>
      </c>
      <c r="F100" s="9">
        <f t="shared" si="3"/>
        <v>-51118.740000000005</v>
      </c>
    </row>
    <row r="101" spans="1:6" ht="126" x14ac:dyDescent="0.25">
      <c r="A101" s="6" t="s">
        <v>174</v>
      </c>
      <c r="B101" s="14" t="s">
        <v>173</v>
      </c>
      <c r="C101" s="7">
        <v>140000</v>
      </c>
      <c r="D101" s="7">
        <v>86657.47</v>
      </c>
      <c r="E101" s="8">
        <f t="shared" si="2"/>
        <v>61.898192857142853</v>
      </c>
      <c r="F101" s="9">
        <f t="shared" si="3"/>
        <v>-53342.53</v>
      </c>
    </row>
    <row r="102" spans="1:6" ht="95.25" customHeight="1" x14ac:dyDescent="0.25">
      <c r="A102" s="6" t="s">
        <v>176</v>
      </c>
      <c r="B102" s="14" t="s">
        <v>175</v>
      </c>
      <c r="C102" s="7">
        <v>5000</v>
      </c>
      <c r="D102" s="7">
        <v>7223.79</v>
      </c>
      <c r="E102" s="8">
        <f t="shared" si="2"/>
        <v>144.47579999999999</v>
      </c>
      <c r="F102" s="9">
        <f t="shared" si="3"/>
        <v>2223.79</v>
      </c>
    </row>
    <row r="103" spans="1:6" ht="99" customHeight="1" x14ac:dyDescent="0.25">
      <c r="A103" s="6" t="s">
        <v>178</v>
      </c>
      <c r="B103" s="14" t="s">
        <v>177</v>
      </c>
      <c r="C103" s="7">
        <v>22000</v>
      </c>
      <c r="D103" s="7">
        <v>10000</v>
      </c>
      <c r="E103" s="8">
        <f t="shared" si="2"/>
        <v>45.454545454545453</v>
      </c>
      <c r="F103" s="9">
        <f t="shared" si="3"/>
        <v>-12000</v>
      </c>
    </row>
    <row r="104" spans="1:6" ht="98.25" customHeight="1" x14ac:dyDescent="0.25">
      <c r="A104" s="6" t="s">
        <v>180</v>
      </c>
      <c r="B104" s="14" t="s">
        <v>179</v>
      </c>
      <c r="C104" s="7">
        <v>325000</v>
      </c>
      <c r="D104" s="7">
        <v>581460.15</v>
      </c>
      <c r="E104" s="8">
        <f t="shared" si="2"/>
        <v>178.9108153846154</v>
      </c>
      <c r="F104" s="9">
        <f t="shared" si="3"/>
        <v>256460.15000000002</v>
      </c>
    </row>
    <row r="105" spans="1:6" ht="97.5" customHeight="1" x14ac:dyDescent="0.25">
      <c r="A105" s="6" t="s">
        <v>182</v>
      </c>
      <c r="B105" s="14" t="s">
        <v>181</v>
      </c>
      <c r="C105" s="7">
        <v>297000</v>
      </c>
      <c r="D105" s="7">
        <v>575460.15</v>
      </c>
      <c r="E105" s="8">
        <f t="shared" si="2"/>
        <v>193.75762626262627</v>
      </c>
      <c r="F105" s="9">
        <f t="shared" si="3"/>
        <v>278460.15000000002</v>
      </c>
    </row>
    <row r="106" spans="1:6" ht="82.5" customHeight="1" x14ac:dyDescent="0.25">
      <c r="A106" s="6" t="s">
        <v>184</v>
      </c>
      <c r="B106" s="14" t="s">
        <v>183</v>
      </c>
      <c r="C106" s="7">
        <v>28000</v>
      </c>
      <c r="D106" s="7">
        <v>6000</v>
      </c>
      <c r="E106" s="8">
        <f t="shared" si="2"/>
        <v>21.428571428571427</v>
      </c>
      <c r="F106" s="9">
        <f t="shared" si="3"/>
        <v>-22000</v>
      </c>
    </row>
    <row r="107" spans="1:6" ht="66.75" customHeight="1" x14ac:dyDescent="0.25">
      <c r="A107" s="6" t="s">
        <v>186</v>
      </c>
      <c r="B107" s="14" t="s">
        <v>185</v>
      </c>
      <c r="C107" s="13"/>
      <c r="D107" s="7">
        <v>59570</v>
      </c>
      <c r="E107" s="8"/>
      <c r="F107" s="9">
        <f t="shared" si="3"/>
        <v>59570</v>
      </c>
    </row>
    <row r="108" spans="1:6" ht="84.75" customHeight="1" x14ac:dyDescent="0.25">
      <c r="A108" s="6" t="s">
        <v>188</v>
      </c>
      <c r="B108" s="14" t="s">
        <v>187</v>
      </c>
      <c r="C108" s="13"/>
      <c r="D108" s="7">
        <v>59570</v>
      </c>
      <c r="E108" s="8"/>
      <c r="F108" s="9">
        <f t="shared" si="3"/>
        <v>59570</v>
      </c>
    </row>
    <row r="109" spans="1:6" ht="194.25" customHeight="1" x14ac:dyDescent="0.25">
      <c r="A109" s="6" t="s">
        <v>190</v>
      </c>
      <c r="B109" s="14" t="s">
        <v>189</v>
      </c>
      <c r="C109" s="7">
        <v>416000</v>
      </c>
      <c r="D109" s="7">
        <v>226221.65</v>
      </c>
      <c r="E109" s="8">
        <f t="shared" si="2"/>
        <v>54.380204326923078</v>
      </c>
      <c r="F109" s="9">
        <f t="shared" si="3"/>
        <v>-189778.35</v>
      </c>
    </row>
    <row r="110" spans="1:6" ht="47.25" x14ac:dyDescent="0.25">
      <c r="A110" s="6" t="s">
        <v>192</v>
      </c>
      <c r="B110" s="14" t="s">
        <v>191</v>
      </c>
      <c r="C110" s="7">
        <v>26000</v>
      </c>
      <c r="D110" s="7">
        <v>21750</v>
      </c>
      <c r="E110" s="8"/>
      <c r="F110" s="9">
        <f t="shared" si="3"/>
        <v>-4250</v>
      </c>
    </row>
    <row r="111" spans="1:6" ht="31.5" x14ac:dyDescent="0.25">
      <c r="A111" s="6" t="s">
        <v>194</v>
      </c>
      <c r="B111" s="14" t="s">
        <v>193</v>
      </c>
      <c r="C111" s="7">
        <v>390000</v>
      </c>
      <c r="D111" s="7">
        <v>204471.65</v>
      </c>
      <c r="E111" s="8">
        <f t="shared" si="2"/>
        <v>52.428628205128206</v>
      </c>
      <c r="F111" s="9">
        <f t="shared" si="3"/>
        <v>-185528.35</v>
      </c>
    </row>
    <row r="112" spans="1:6" ht="96" customHeight="1" x14ac:dyDescent="0.25">
      <c r="A112" s="6" t="s">
        <v>196</v>
      </c>
      <c r="B112" s="14" t="s">
        <v>195</v>
      </c>
      <c r="C112" s="7">
        <v>625000</v>
      </c>
      <c r="D112" s="7">
        <v>249350</v>
      </c>
      <c r="E112" s="8">
        <f t="shared" si="2"/>
        <v>39.896000000000001</v>
      </c>
      <c r="F112" s="9">
        <f t="shared" si="3"/>
        <v>-375650</v>
      </c>
    </row>
    <row r="113" spans="1:6" ht="99.75" customHeight="1" x14ac:dyDescent="0.25">
      <c r="A113" s="6" t="s">
        <v>198</v>
      </c>
      <c r="B113" s="14" t="s">
        <v>197</v>
      </c>
      <c r="C113" s="7">
        <v>100000</v>
      </c>
      <c r="D113" s="7">
        <v>3000</v>
      </c>
      <c r="E113" s="8">
        <f t="shared" si="2"/>
        <v>3</v>
      </c>
      <c r="F113" s="9">
        <f t="shared" si="3"/>
        <v>-97000</v>
      </c>
    </row>
    <row r="114" spans="1:6" ht="114.75" customHeight="1" x14ac:dyDescent="0.25">
      <c r="A114" s="6" t="s">
        <v>200</v>
      </c>
      <c r="B114" s="14" t="s">
        <v>199</v>
      </c>
      <c r="C114" s="7">
        <v>100000</v>
      </c>
      <c r="D114" s="7">
        <v>3000</v>
      </c>
      <c r="E114" s="8">
        <f t="shared" si="2"/>
        <v>3</v>
      </c>
      <c r="F114" s="9">
        <f t="shared" si="3"/>
        <v>-97000</v>
      </c>
    </row>
    <row r="115" spans="1:6" ht="114" customHeight="1" x14ac:dyDescent="0.25">
      <c r="A115" s="6" t="s">
        <v>202</v>
      </c>
      <c r="B115" s="14" t="s">
        <v>201</v>
      </c>
      <c r="C115" s="7">
        <v>115000</v>
      </c>
      <c r="D115" s="7">
        <v>161257.93</v>
      </c>
      <c r="E115" s="8">
        <f t="shared" si="2"/>
        <v>140.22428695652172</v>
      </c>
      <c r="F115" s="9">
        <f t="shared" si="3"/>
        <v>46257.929999999993</v>
      </c>
    </row>
    <row r="116" spans="1:6" ht="49.5" customHeight="1" x14ac:dyDescent="0.25">
      <c r="A116" s="6" t="s">
        <v>204</v>
      </c>
      <c r="B116" s="14" t="s">
        <v>203</v>
      </c>
      <c r="C116" s="7">
        <v>4117800</v>
      </c>
      <c r="D116" s="7">
        <v>2028526.91</v>
      </c>
      <c r="E116" s="8">
        <f t="shared" si="2"/>
        <v>49.262395211035013</v>
      </c>
      <c r="F116" s="9">
        <f t="shared" si="3"/>
        <v>-2089273.09</v>
      </c>
    </row>
    <row r="117" spans="1:6" ht="65.25" customHeight="1" x14ac:dyDescent="0.25">
      <c r="A117" s="6" t="s">
        <v>206</v>
      </c>
      <c r="B117" s="14" t="s">
        <v>205</v>
      </c>
      <c r="C117" s="7">
        <v>4117800</v>
      </c>
      <c r="D117" s="7">
        <v>2028526.91</v>
      </c>
      <c r="E117" s="8">
        <f t="shared" si="2"/>
        <v>49.262395211035013</v>
      </c>
      <c r="F117" s="9">
        <f t="shared" si="3"/>
        <v>-2089273.09</v>
      </c>
    </row>
    <row r="118" spans="1:6" ht="25.5" customHeight="1" x14ac:dyDescent="0.25">
      <c r="A118" s="6" t="s">
        <v>208</v>
      </c>
      <c r="B118" s="14" t="s">
        <v>207</v>
      </c>
      <c r="C118" s="7">
        <v>271000</v>
      </c>
      <c r="D118" s="7">
        <v>326281.45</v>
      </c>
      <c r="E118" s="8">
        <f t="shared" si="2"/>
        <v>120.3990590405904</v>
      </c>
      <c r="F118" s="9">
        <f t="shared" si="3"/>
        <v>55281.450000000012</v>
      </c>
    </row>
    <row r="119" spans="1:6" ht="24" customHeight="1" x14ac:dyDescent="0.25">
      <c r="A119" s="6" t="s">
        <v>210</v>
      </c>
      <c r="B119" s="14" t="s">
        <v>209</v>
      </c>
      <c r="C119" s="13"/>
      <c r="D119" s="7">
        <v>34220.949999999997</v>
      </c>
      <c r="E119" s="8">
        <f>E118</f>
        <v>120.3990590405904</v>
      </c>
      <c r="F119" s="9">
        <f t="shared" si="3"/>
        <v>34220.949999999997</v>
      </c>
    </row>
    <row r="120" spans="1:6" ht="39" customHeight="1" x14ac:dyDescent="0.25">
      <c r="A120" s="6" t="s">
        <v>212</v>
      </c>
      <c r="B120" s="14" t="s">
        <v>211</v>
      </c>
      <c r="C120" s="13"/>
      <c r="D120" s="7">
        <v>34220.949999999997</v>
      </c>
      <c r="E120" s="8"/>
      <c r="F120" s="9">
        <f t="shared" si="3"/>
        <v>34220.949999999997</v>
      </c>
    </row>
    <row r="121" spans="1:6" ht="24.75" customHeight="1" x14ac:dyDescent="0.25">
      <c r="A121" s="6" t="s">
        <v>214</v>
      </c>
      <c r="B121" s="14" t="s">
        <v>213</v>
      </c>
      <c r="C121" s="7">
        <v>271000</v>
      </c>
      <c r="D121" s="7">
        <v>292060.5</v>
      </c>
      <c r="E121" s="8"/>
      <c r="F121" s="9">
        <f t="shared" si="3"/>
        <v>21060.5</v>
      </c>
    </row>
    <row r="122" spans="1:6" ht="31.5" x14ac:dyDescent="0.25">
      <c r="A122" s="6" t="s">
        <v>216</v>
      </c>
      <c r="B122" s="14" t="s">
        <v>215</v>
      </c>
      <c r="C122" s="7">
        <v>271000</v>
      </c>
      <c r="D122" s="7">
        <v>292060.5</v>
      </c>
      <c r="E122" s="8">
        <f t="shared" si="2"/>
        <v>107.77140221402215</v>
      </c>
      <c r="F122" s="9">
        <f t="shared" si="3"/>
        <v>21060.5</v>
      </c>
    </row>
    <row r="123" spans="1:6" ht="27.75" customHeight="1" x14ac:dyDescent="0.25">
      <c r="A123" s="6" t="s">
        <v>218</v>
      </c>
      <c r="B123" s="14" t="s">
        <v>217</v>
      </c>
      <c r="C123" s="7">
        <v>1684740680</v>
      </c>
      <c r="D123" s="7">
        <v>729094764.65999997</v>
      </c>
      <c r="E123" s="8">
        <f t="shared" si="2"/>
        <v>43.27637916714874</v>
      </c>
      <c r="F123" s="9">
        <f t="shared" si="3"/>
        <v>-955645915.34000003</v>
      </c>
    </row>
    <row r="124" spans="1:6" ht="69" customHeight="1" x14ac:dyDescent="0.25">
      <c r="A124" s="6" t="s">
        <v>220</v>
      </c>
      <c r="B124" s="14" t="s">
        <v>219</v>
      </c>
      <c r="C124" s="7">
        <v>1684740680</v>
      </c>
      <c r="D124" s="7">
        <v>729744999.27999997</v>
      </c>
      <c r="E124" s="8">
        <f t="shared" si="2"/>
        <v>43.314974698658069</v>
      </c>
      <c r="F124" s="9">
        <f t="shared" si="3"/>
        <v>-954995680.72000003</v>
      </c>
    </row>
    <row r="125" spans="1:6" ht="31.5" x14ac:dyDescent="0.25">
      <c r="A125" s="6" t="s">
        <v>222</v>
      </c>
      <c r="B125" s="14" t="s">
        <v>221</v>
      </c>
      <c r="C125" s="7">
        <v>164709750</v>
      </c>
      <c r="D125" s="7">
        <v>37002740</v>
      </c>
      <c r="E125" s="8">
        <f t="shared" si="2"/>
        <v>22.465421749471417</v>
      </c>
      <c r="F125" s="9">
        <f t="shared" si="3"/>
        <v>-127707010</v>
      </c>
    </row>
    <row r="126" spans="1:6" ht="31.5" x14ac:dyDescent="0.25">
      <c r="A126" s="6" t="s">
        <v>224</v>
      </c>
      <c r="B126" s="14" t="s">
        <v>223</v>
      </c>
      <c r="C126" s="7">
        <v>96136000</v>
      </c>
      <c r="D126" s="7">
        <v>26036800</v>
      </c>
      <c r="E126" s="8">
        <f t="shared" si="2"/>
        <v>27.083298660231335</v>
      </c>
      <c r="F126" s="9">
        <f t="shared" si="3"/>
        <v>-70099200</v>
      </c>
    </row>
    <row r="127" spans="1:6" ht="34.5" customHeight="1" x14ac:dyDescent="0.25">
      <c r="A127" s="6" t="s">
        <v>226</v>
      </c>
      <c r="B127" s="14" t="s">
        <v>225</v>
      </c>
      <c r="C127" s="7">
        <v>96136000</v>
      </c>
      <c r="D127" s="7">
        <v>26036800</v>
      </c>
      <c r="E127" s="8">
        <f t="shared" si="2"/>
        <v>27.083298660231335</v>
      </c>
      <c r="F127" s="9">
        <f t="shared" si="3"/>
        <v>-70099200</v>
      </c>
    </row>
    <row r="128" spans="1:6" ht="55.5" customHeight="1" x14ac:dyDescent="0.25">
      <c r="A128" s="6" t="s">
        <v>228</v>
      </c>
      <c r="B128" s="14" t="s">
        <v>227</v>
      </c>
      <c r="C128" s="7">
        <v>68573750</v>
      </c>
      <c r="D128" s="7">
        <v>10965940</v>
      </c>
      <c r="E128" s="8">
        <f t="shared" si="2"/>
        <v>15.99145445596894</v>
      </c>
      <c r="F128" s="9">
        <f t="shared" si="3"/>
        <v>-57607810</v>
      </c>
    </row>
    <row r="129" spans="1:6" ht="30.75" customHeight="1" x14ac:dyDescent="0.25">
      <c r="A129" s="6" t="s">
        <v>230</v>
      </c>
      <c r="B129" s="14" t="s">
        <v>229</v>
      </c>
      <c r="C129" s="7">
        <v>68573750</v>
      </c>
      <c r="D129" s="7">
        <v>10965940</v>
      </c>
      <c r="E129" s="8">
        <f t="shared" si="2"/>
        <v>15.99145445596894</v>
      </c>
      <c r="F129" s="9">
        <f t="shared" si="3"/>
        <v>-57607810</v>
      </c>
    </row>
    <row r="130" spans="1:6" ht="49.5" customHeight="1" x14ac:dyDescent="0.25">
      <c r="A130" s="6" t="s">
        <v>232</v>
      </c>
      <c r="B130" s="14" t="s">
        <v>231</v>
      </c>
      <c r="C130" s="7">
        <v>307382090</v>
      </c>
      <c r="D130" s="7">
        <v>82679483.549999997</v>
      </c>
      <c r="E130" s="8">
        <f t="shared" si="2"/>
        <v>26.897950869551313</v>
      </c>
      <c r="F130" s="9">
        <f t="shared" si="3"/>
        <v>-224702606.44999999</v>
      </c>
    </row>
    <row r="131" spans="1:6" ht="114" customHeight="1" x14ac:dyDescent="0.25">
      <c r="A131" s="6" t="s">
        <v>234</v>
      </c>
      <c r="B131" s="14" t="s">
        <v>233</v>
      </c>
      <c r="C131" s="7">
        <v>14258900</v>
      </c>
      <c r="D131" s="13"/>
      <c r="E131" s="8"/>
      <c r="F131" s="9">
        <f t="shared" si="3"/>
        <v>-14258900</v>
      </c>
    </row>
    <row r="132" spans="1:6" ht="113.25" customHeight="1" x14ac:dyDescent="0.25">
      <c r="A132" s="6" t="s">
        <v>236</v>
      </c>
      <c r="B132" s="14" t="s">
        <v>235</v>
      </c>
      <c r="C132" s="7">
        <v>0</v>
      </c>
      <c r="D132" s="13"/>
      <c r="E132" s="8"/>
      <c r="F132" s="9">
        <f t="shared" si="3"/>
        <v>0</v>
      </c>
    </row>
    <row r="133" spans="1:6" ht="34.5" customHeight="1" x14ac:dyDescent="0.25">
      <c r="A133" s="6" t="s">
        <v>238</v>
      </c>
      <c r="B133" s="14" t="s">
        <v>237</v>
      </c>
      <c r="C133" s="7">
        <v>316607.27</v>
      </c>
      <c r="D133" s="13"/>
      <c r="E133" s="8"/>
      <c r="F133" s="9">
        <f t="shared" si="3"/>
        <v>-316607.27</v>
      </c>
    </row>
    <row r="134" spans="1:6" ht="48" customHeight="1" x14ac:dyDescent="0.25">
      <c r="A134" s="6" t="s">
        <v>240</v>
      </c>
      <c r="B134" s="14" t="s">
        <v>239</v>
      </c>
      <c r="C134" s="7">
        <v>316607.27</v>
      </c>
      <c r="D134" s="13"/>
      <c r="E134" s="8"/>
      <c r="F134" s="9">
        <f t="shared" si="3"/>
        <v>-316607.27</v>
      </c>
    </row>
    <row r="135" spans="1:6" ht="66" customHeight="1" x14ac:dyDescent="0.25">
      <c r="A135" s="6" t="s">
        <v>242</v>
      </c>
      <c r="B135" s="14" t="s">
        <v>241</v>
      </c>
      <c r="C135" s="7">
        <v>18000000</v>
      </c>
      <c r="D135" s="13"/>
      <c r="E135" s="8"/>
      <c r="F135" s="9">
        <f t="shared" si="3"/>
        <v>-18000000</v>
      </c>
    </row>
    <row r="136" spans="1:6" ht="49.5" customHeight="1" x14ac:dyDescent="0.25">
      <c r="A136" s="6" t="s">
        <v>244</v>
      </c>
      <c r="B136" s="14" t="s">
        <v>243</v>
      </c>
      <c r="C136" s="7">
        <v>18000000</v>
      </c>
      <c r="D136" s="13"/>
      <c r="E136" s="8"/>
      <c r="F136" s="9">
        <f t="shared" si="3"/>
        <v>-18000000</v>
      </c>
    </row>
    <row r="137" spans="1:6" ht="96.75" customHeight="1" x14ac:dyDescent="0.25">
      <c r="A137" s="6" t="s">
        <v>246</v>
      </c>
      <c r="B137" s="14" t="s">
        <v>245</v>
      </c>
      <c r="C137" s="7">
        <v>73711500</v>
      </c>
      <c r="D137" s="13"/>
      <c r="E137" s="8"/>
      <c r="F137" s="9">
        <f t="shared" si="3"/>
        <v>-73711500</v>
      </c>
    </row>
    <row r="138" spans="1:6" ht="96.75" customHeight="1" x14ac:dyDescent="0.25">
      <c r="A138" s="6" t="s">
        <v>248</v>
      </c>
      <c r="B138" s="14" t="s">
        <v>247</v>
      </c>
      <c r="C138" s="7">
        <v>73711500</v>
      </c>
      <c r="D138" s="13"/>
      <c r="E138" s="8"/>
      <c r="F138" s="9">
        <f t="shared" si="3"/>
        <v>-73711500</v>
      </c>
    </row>
    <row r="139" spans="1:6" ht="127.5" customHeight="1" x14ac:dyDescent="0.25">
      <c r="A139" s="6" t="s">
        <v>250</v>
      </c>
      <c r="B139" s="14" t="s">
        <v>249</v>
      </c>
      <c r="C139" s="7">
        <v>48174580</v>
      </c>
      <c r="D139" s="7">
        <v>48174571.479999997</v>
      </c>
      <c r="E139" s="8">
        <f t="shared" si="2"/>
        <v>99.999982314324271</v>
      </c>
      <c r="F139" s="9">
        <f t="shared" si="3"/>
        <v>-8.5200000032782555</v>
      </c>
    </row>
    <row r="140" spans="1:6" ht="129.75" customHeight="1" x14ac:dyDescent="0.25">
      <c r="A140" s="6" t="s">
        <v>252</v>
      </c>
      <c r="B140" s="14" t="s">
        <v>251</v>
      </c>
      <c r="C140" s="7">
        <v>48171580</v>
      </c>
      <c r="D140" s="7">
        <v>48174571.479999997</v>
      </c>
      <c r="E140" s="8">
        <f t="shared" si="2"/>
        <v>100.00621005165287</v>
      </c>
      <c r="F140" s="9">
        <f t="shared" si="3"/>
        <v>2991.4799999967217</v>
      </c>
    </row>
    <row r="141" spans="1:6" ht="31.5" x14ac:dyDescent="0.25">
      <c r="A141" s="6" t="s">
        <v>254</v>
      </c>
      <c r="B141" s="14" t="s">
        <v>253</v>
      </c>
      <c r="C141" s="7">
        <v>30800</v>
      </c>
      <c r="D141" s="13"/>
      <c r="E141" s="8"/>
      <c r="F141" s="9">
        <f t="shared" si="3"/>
        <v>-30800</v>
      </c>
    </row>
    <row r="142" spans="1:6" ht="31.5" x14ac:dyDescent="0.25">
      <c r="A142" s="6" t="s">
        <v>256</v>
      </c>
      <c r="B142" s="14" t="s">
        <v>255</v>
      </c>
      <c r="C142" s="7">
        <v>30800</v>
      </c>
      <c r="D142" s="13"/>
      <c r="E142" s="8"/>
      <c r="F142" s="9">
        <f t="shared" si="3"/>
        <v>-30800</v>
      </c>
    </row>
    <row r="143" spans="1:6" ht="80.25" customHeight="1" x14ac:dyDescent="0.25">
      <c r="A143" s="6" t="s">
        <v>258</v>
      </c>
      <c r="B143" s="14" t="s">
        <v>257</v>
      </c>
      <c r="C143" s="7">
        <v>22156000</v>
      </c>
      <c r="D143" s="13"/>
      <c r="E143" s="8"/>
      <c r="F143" s="9">
        <f t="shared" si="3"/>
        <v>-22156000</v>
      </c>
    </row>
    <row r="144" spans="1:6" ht="78.75" customHeight="1" x14ac:dyDescent="0.25">
      <c r="A144" s="6" t="s">
        <v>260</v>
      </c>
      <c r="B144" s="14" t="s">
        <v>259</v>
      </c>
      <c r="C144" s="7">
        <v>22156000</v>
      </c>
      <c r="D144" s="13"/>
      <c r="E144" s="8"/>
      <c r="F144" s="9">
        <f t="shared" ref="F144:F188" si="4">D144-C144</f>
        <v>-22156000</v>
      </c>
    </row>
    <row r="145" spans="1:6" ht="15.75" x14ac:dyDescent="0.25">
      <c r="A145" s="6" t="s">
        <v>262</v>
      </c>
      <c r="B145" s="14" t="s">
        <v>261</v>
      </c>
      <c r="C145" s="7">
        <v>130733702.73</v>
      </c>
      <c r="D145" s="7">
        <v>34504912.07</v>
      </c>
      <c r="E145" s="8">
        <f t="shared" ref="E145:E178" si="5">D145/C145*100</f>
        <v>26.393279888401732</v>
      </c>
      <c r="F145" s="9">
        <f t="shared" si="4"/>
        <v>-96228790.659999996</v>
      </c>
    </row>
    <row r="146" spans="1:6" ht="31.5" x14ac:dyDescent="0.25">
      <c r="A146" s="6" t="s">
        <v>264</v>
      </c>
      <c r="B146" s="14" t="s">
        <v>263</v>
      </c>
      <c r="C146" s="7">
        <v>130733702.73</v>
      </c>
      <c r="D146" s="7">
        <v>34504912.07</v>
      </c>
      <c r="E146" s="8">
        <f t="shared" si="5"/>
        <v>26.393279888401732</v>
      </c>
      <c r="F146" s="9">
        <f t="shared" si="4"/>
        <v>-96228790.659999996</v>
      </c>
    </row>
    <row r="147" spans="1:6" ht="36" customHeight="1" x14ac:dyDescent="0.25">
      <c r="A147" s="6" t="s">
        <v>266</v>
      </c>
      <c r="B147" s="14" t="s">
        <v>265</v>
      </c>
      <c r="C147" s="7">
        <v>1210548840</v>
      </c>
      <c r="D147" s="7">
        <v>608062775.73000002</v>
      </c>
      <c r="E147" s="8">
        <f t="shared" si="5"/>
        <v>50.23033814397774</v>
      </c>
      <c r="F147" s="9">
        <f t="shared" si="4"/>
        <v>-602486064.26999998</v>
      </c>
    </row>
    <row r="148" spans="1:6" ht="84" customHeight="1" x14ac:dyDescent="0.25">
      <c r="A148" s="6" t="s">
        <v>268</v>
      </c>
      <c r="B148" s="14" t="s">
        <v>267</v>
      </c>
      <c r="C148" s="7">
        <v>3902000</v>
      </c>
      <c r="D148" s="7">
        <v>1904142.56</v>
      </c>
      <c r="E148" s="8">
        <f t="shared" si="5"/>
        <v>48.799143003587901</v>
      </c>
      <c r="F148" s="9">
        <f t="shared" si="4"/>
        <v>-1997857.44</v>
      </c>
    </row>
    <row r="149" spans="1:6" ht="66.75" customHeight="1" x14ac:dyDescent="0.25">
      <c r="A149" s="6" t="s">
        <v>270</v>
      </c>
      <c r="B149" s="14" t="s">
        <v>269</v>
      </c>
      <c r="C149" s="7">
        <v>3902000</v>
      </c>
      <c r="D149" s="7">
        <v>1904142.56</v>
      </c>
      <c r="E149" s="8">
        <f t="shared" si="5"/>
        <v>48.799143003587901</v>
      </c>
      <c r="F149" s="9">
        <f t="shared" si="4"/>
        <v>-1997857.44</v>
      </c>
    </row>
    <row r="150" spans="1:6" ht="68.25" customHeight="1" x14ac:dyDescent="0.25">
      <c r="A150" s="6" t="s">
        <v>272</v>
      </c>
      <c r="B150" s="14" t="s">
        <v>271</v>
      </c>
      <c r="C150" s="7">
        <v>107092100</v>
      </c>
      <c r="D150" s="7">
        <v>57476395.859999999</v>
      </c>
      <c r="E150" s="8">
        <f t="shared" si="5"/>
        <v>53.670061433102909</v>
      </c>
      <c r="F150" s="9">
        <f t="shared" si="4"/>
        <v>-49615704.140000001</v>
      </c>
    </row>
    <row r="151" spans="1:6" ht="68.25" customHeight="1" x14ac:dyDescent="0.25">
      <c r="A151" s="6" t="s">
        <v>274</v>
      </c>
      <c r="B151" s="14" t="s">
        <v>273</v>
      </c>
      <c r="C151" s="7">
        <v>107092100</v>
      </c>
      <c r="D151" s="7">
        <v>57476395.859999999</v>
      </c>
      <c r="E151" s="8">
        <f t="shared" si="5"/>
        <v>53.670061433102909</v>
      </c>
      <c r="F151" s="9">
        <f t="shared" si="4"/>
        <v>-49615704.140000001</v>
      </c>
    </row>
    <row r="152" spans="1:6" ht="51.75" customHeight="1" x14ac:dyDescent="0.25">
      <c r="A152" s="6" t="s">
        <v>276</v>
      </c>
      <c r="B152" s="14" t="s">
        <v>275</v>
      </c>
      <c r="C152" s="7">
        <v>918865810</v>
      </c>
      <c r="D152" s="7">
        <v>464233003.72000003</v>
      </c>
      <c r="E152" s="8">
        <f t="shared" si="5"/>
        <v>50.522393875989358</v>
      </c>
      <c r="F152" s="9">
        <f t="shared" si="4"/>
        <v>-454632806.27999997</v>
      </c>
    </row>
    <row r="153" spans="1:6" ht="48.75" customHeight="1" x14ac:dyDescent="0.25">
      <c r="A153" s="6" t="s">
        <v>278</v>
      </c>
      <c r="B153" s="14" t="s">
        <v>277</v>
      </c>
      <c r="C153" s="7">
        <v>918865810</v>
      </c>
      <c r="D153" s="7">
        <v>464233003.72000003</v>
      </c>
      <c r="E153" s="8">
        <f t="shared" si="5"/>
        <v>50.522393875989358</v>
      </c>
      <c r="F153" s="9">
        <f t="shared" si="4"/>
        <v>-454632806.27999997</v>
      </c>
    </row>
    <row r="154" spans="1:6" ht="66" customHeight="1" x14ac:dyDescent="0.25">
      <c r="A154" s="6" t="s">
        <v>280</v>
      </c>
      <c r="B154" s="14" t="s">
        <v>279</v>
      </c>
      <c r="C154" s="7">
        <v>26215000</v>
      </c>
      <c r="D154" s="7">
        <v>15766253.42</v>
      </c>
      <c r="E154" s="8">
        <f t="shared" si="5"/>
        <v>60.142107266831971</v>
      </c>
      <c r="F154" s="9">
        <f t="shared" si="4"/>
        <v>-10448746.58</v>
      </c>
    </row>
    <row r="155" spans="1:6" ht="67.5" customHeight="1" x14ac:dyDescent="0.25">
      <c r="A155" s="6" t="s">
        <v>282</v>
      </c>
      <c r="B155" s="14" t="s">
        <v>281</v>
      </c>
      <c r="C155" s="7">
        <v>26215000</v>
      </c>
      <c r="D155" s="7">
        <v>15766253.42</v>
      </c>
      <c r="E155" s="8">
        <f t="shared" si="5"/>
        <v>60.142107266831971</v>
      </c>
      <c r="F155" s="9">
        <f t="shared" si="4"/>
        <v>-10448746.58</v>
      </c>
    </row>
    <row r="156" spans="1:6" ht="113.25" customHeight="1" x14ac:dyDescent="0.25">
      <c r="A156" s="6" t="s">
        <v>284</v>
      </c>
      <c r="B156" s="14" t="s">
        <v>283</v>
      </c>
      <c r="C156" s="7">
        <v>12692100</v>
      </c>
      <c r="D156" s="7">
        <v>6631900</v>
      </c>
      <c r="E156" s="8">
        <f t="shared" si="5"/>
        <v>52.252188369143013</v>
      </c>
      <c r="F156" s="9">
        <f t="shared" si="4"/>
        <v>-6060200</v>
      </c>
    </row>
    <row r="157" spans="1:6" ht="113.25" customHeight="1" x14ac:dyDescent="0.25">
      <c r="A157" s="6" t="s">
        <v>286</v>
      </c>
      <c r="B157" s="14" t="s">
        <v>285</v>
      </c>
      <c r="C157" s="7">
        <v>12692100</v>
      </c>
      <c r="D157" s="7">
        <v>6631900</v>
      </c>
      <c r="E157" s="8">
        <f t="shared" si="5"/>
        <v>52.252188369143013</v>
      </c>
      <c r="F157" s="9">
        <f t="shared" si="4"/>
        <v>-6060200</v>
      </c>
    </row>
    <row r="158" spans="1:6" ht="99" customHeight="1" x14ac:dyDescent="0.25">
      <c r="A158" s="6" t="s">
        <v>288</v>
      </c>
      <c r="B158" s="14" t="s">
        <v>287</v>
      </c>
      <c r="C158" s="7">
        <v>21547700</v>
      </c>
      <c r="D158" s="13"/>
      <c r="E158" s="8"/>
      <c r="F158" s="9">
        <f t="shared" si="4"/>
        <v>-21547700</v>
      </c>
    </row>
    <row r="159" spans="1:6" ht="96" customHeight="1" x14ac:dyDescent="0.25">
      <c r="A159" s="6" t="s">
        <v>290</v>
      </c>
      <c r="B159" s="14" t="s">
        <v>289</v>
      </c>
      <c r="C159" s="7">
        <v>21547700</v>
      </c>
      <c r="D159" s="13"/>
      <c r="E159" s="8"/>
      <c r="F159" s="9">
        <f t="shared" si="4"/>
        <v>-21547700</v>
      </c>
    </row>
    <row r="160" spans="1:6" ht="96" customHeight="1" x14ac:dyDescent="0.25">
      <c r="A160" s="6" t="s">
        <v>292</v>
      </c>
      <c r="B160" s="14" t="s">
        <v>291</v>
      </c>
      <c r="C160" s="7">
        <v>635100</v>
      </c>
      <c r="D160" s="7">
        <v>207486.31</v>
      </c>
      <c r="E160" s="8">
        <f t="shared" si="5"/>
        <v>32.669864588253816</v>
      </c>
      <c r="F160" s="9">
        <f t="shared" si="4"/>
        <v>-427613.69</v>
      </c>
    </row>
    <row r="161" spans="1:6" ht="84" customHeight="1" x14ac:dyDescent="0.25">
      <c r="A161" s="6" t="s">
        <v>294</v>
      </c>
      <c r="B161" s="14" t="s">
        <v>293</v>
      </c>
      <c r="C161" s="7">
        <v>635100</v>
      </c>
      <c r="D161" s="7">
        <v>207486.31</v>
      </c>
      <c r="E161" s="8">
        <f t="shared" si="5"/>
        <v>32.669864588253816</v>
      </c>
      <c r="F161" s="9">
        <f t="shared" si="4"/>
        <v>-427613.69</v>
      </c>
    </row>
    <row r="162" spans="1:6" ht="81.75" customHeight="1" x14ac:dyDescent="0.25">
      <c r="A162" s="6" t="s">
        <v>296</v>
      </c>
      <c r="B162" s="14" t="s">
        <v>295</v>
      </c>
      <c r="C162" s="7">
        <v>13400</v>
      </c>
      <c r="D162" s="7">
        <v>6000</v>
      </c>
      <c r="E162" s="8">
        <f t="shared" si="5"/>
        <v>44.776119402985074</v>
      </c>
      <c r="F162" s="9">
        <f t="shared" si="4"/>
        <v>-7400</v>
      </c>
    </row>
    <row r="163" spans="1:6" ht="99.75" customHeight="1" x14ac:dyDescent="0.25">
      <c r="A163" s="6" t="s">
        <v>298</v>
      </c>
      <c r="B163" s="14" t="s">
        <v>297</v>
      </c>
      <c r="C163" s="7">
        <v>13400</v>
      </c>
      <c r="D163" s="7">
        <v>6000</v>
      </c>
      <c r="E163" s="8">
        <f t="shared" si="5"/>
        <v>44.776119402985074</v>
      </c>
      <c r="F163" s="9">
        <f t="shared" si="4"/>
        <v>-7400</v>
      </c>
    </row>
    <row r="164" spans="1:6" ht="84" customHeight="1" x14ac:dyDescent="0.25">
      <c r="A164" s="6" t="s">
        <v>300</v>
      </c>
      <c r="B164" s="14" t="s">
        <v>299</v>
      </c>
      <c r="C164" s="7">
        <v>824200</v>
      </c>
      <c r="D164" s="7">
        <v>289620.12</v>
      </c>
      <c r="E164" s="8">
        <f t="shared" si="5"/>
        <v>35.139543800048536</v>
      </c>
      <c r="F164" s="9">
        <f t="shared" si="4"/>
        <v>-534579.88</v>
      </c>
    </row>
    <row r="165" spans="1:6" ht="99" customHeight="1" x14ac:dyDescent="0.25">
      <c r="A165" s="6" t="s">
        <v>302</v>
      </c>
      <c r="B165" s="14" t="s">
        <v>301</v>
      </c>
      <c r="C165" s="7">
        <v>824200</v>
      </c>
      <c r="D165" s="7">
        <v>289620.12</v>
      </c>
      <c r="E165" s="8">
        <f t="shared" si="5"/>
        <v>35.139543800048536</v>
      </c>
      <c r="F165" s="9">
        <f t="shared" si="4"/>
        <v>-534579.88</v>
      </c>
    </row>
    <row r="166" spans="1:6" ht="96.75" customHeight="1" x14ac:dyDescent="0.25">
      <c r="A166" s="6" t="s">
        <v>304</v>
      </c>
      <c r="B166" s="14" t="s">
        <v>303</v>
      </c>
      <c r="C166" s="7">
        <v>7967500</v>
      </c>
      <c r="D166" s="7">
        <v>7568245.1399999997</v>
      </c>
      <c r="E166" s="8">
        <f t="shared" si="5"/>
        <v>94.988956887354874</v>
      </c>
      <c r="F166" s="9">
        <f t="shared" si="4"/>
        <v>-399254.86000000034</v>
      </c>
    </row>
    <row r="167" spans="1:6" ht="97.5" customHeight="1" x14ac:dyDescent="0.25">
      <c r="A167" s="6" t="s">
        <v>306</v>
      </c>
      <c r="B167" s="14" t="s">
        <v>305</v>
      </c>
      <c r="C167" s="7">
        <v>7967500</v>
      </c>
      <c r="D167" s="7">
        <v>7568245.1399999997</v>
      </c>
      <c r="E167" s="8">
        <f t="shared" si="5"/>
        <v>94.988956887354874</v>
      </c>
      <c r="F167" s="9">
        <f t="shared" si="4"/>
        <v>-399254.86000000034</v>
      </c>
    </row>
    <row r="168" spans="1:6" ht="51" customHeight="1" x14ac:dyDescent="0.25">
      <c r="A168" s="6" t="s">
        <v>308</v>
      </c>
      <c r="B168" s="14" t="s">
        <v>307</v>
      </c>
      <c r="C168" s="7">
        <v>55794700</v>
      </c>
      <c r="D168" s="7">
        <v>29487648.530000001</v>
      </c>
      <c r="E168" s="8">
        <f t="shared" si="5"/>
        <v>52.850268089979878</v>
      </c>
      <c r="F168" s="9">
        <f t="shared" si="4"/>
        <v>-26307051.469999999</v>
      </c>
    </row>
    <row r="169" spans="1:6" ht="48.75" customHeight="1" x14ac:dyDescent="0.25">
      <c r="A169" s="6" t="s">
        <v>310</v>
      </c>
      <c r="B169" s="14" t="s">
        <v>309</v>
      </c>
      <c r="C169" s="7">
        <v>55794700</v>
      </c>
      <c r="D169" s="7">
        <v>29487648.530000001</v>
      </c>
      <c r="E169" s="8">
        <f t="shared" si="5"/>
        <v>52.850268089979878</v>
      </c>
      <c r="F169" s="9">
        <f t="shared" si="4"/>
        <v>-26307051.469999999</v>
      </c>
    </row>
    <row r="170" spans="1:6" ht="81" customHeight="1" x14ac:dyDescent="0.25">
      <c r="A170" s="6" t="s">
        <v>312</v>
      </c>
      <c r="B170" s="14" t="s">
        <v>311</v>
      </c>
      <c r="C170" s="7">
        <v>14700</v>
      </c>
      <c r="D170" s="13"/>
      <c r="E170" s="8"/>
      <c r="F170" s="9">
        <f t="shared" si="4"/>
        <v>-14700</v>
      </c>
    </row>
    <row r="171" spans="1:6" ht="97.5" customHeight="1" x14ac:dyDescent="0.25">
      <c r="A171" s="6" t="s">
        <v>314</v>
      </c>
      <c r="B171" s="14" t="s">
        <v>313</v>
      </c>
      <c r="C171" s="7">
        <v>14700</v>
      </c>
      <c r="D171" s="13"/>
      <c r="E171" s="8"/>
      <c r="F171" s="9">
        <f t="shared" si="4"/>
        <v>-14700</v>
      </c>
    </row>
    <row r="172" spans="1:6" ht="145.5" customHeight="1" x14ac:dyDescent="0.25">
      <c r="A172" s="6" t="s">
        <v>316</v>
      </c>
      <c r="B172" s="14" t="s">
        <v>315</v>
      </c>
      <c r="C172" s="7">
        <v>50984300</v>
      </c>
      <c r="D172" s="7">
        <v>22676377.539999999</v>
      </c>
      <c r="E172" s="8">
        <f t="shared" si="5"/>
        <v>44.477177366365723</v>
      </c>
      <c r="F172" s="9">
        <f t="shared" si="4"/>
        <v>-28307922.460000001</v>
      </c>
    </row>
    <row r="173" spans="1:6" ht="144" customHeight="1" x14ac:dyDescent="0.25">
      <c r="A173" s="6" t="s">
        <v>318</v>
      </c>
      <c r="B173" s="14" t="s">
        <v>317</v>
      </c>
      <c r="C173" s="7">
        <v>50984300</v>
      </c>
      <c r="D173" s="7">
        <v>22676377.539999999</v>
      </c>
      <c r="E173" s="8">
        <f t="shared" si="5"/>
        <v>44.477177366365723</v>
      </c>
      <c r="F173" s="9">
        <f t="shared" si="4"/>
        <v>-28307922.460000001</v>
      </c>
    </row>
    <row r="174" spans="1:6" ht="48.75" customHeight="1" x14ac:dyDescent="0.25">
      <c r="A174" s="6" t="s">
        <v>320</v>
      </c>
      <c r="B174" s="14" t="s">
        <v>319</v>
      </c>
      <c r="C174" s="7">
        <v>3939600</v>
      </c>
      <c r="D174" s="7">
        <v>1796161.26</v>
      </c>
      <c r="E174" s="8">
        <f t="shared" si="5"/>
        <v>45.59247791653975</v>
      </c>
      <c r="F174" s="9">
        <f t="shared" si="4"/>
        <v>-2143438.7400000002</v>
      </c>
    </row>
    <row r="175" spans="1:6" ht="51" customHeight="1" x14ac:dyDescent="0.25">
      <c r="A175" s="6" t="s">
        <v>322</v>
      </c>
      <c r="B175" s="14" t="s">
        <v>321</v>
      </c>
      <c r="C175" s="7">
        <v>3939600</v>
      </c>
      <c r="D175" s="7">
        <v>1796161.26</v>
      </c>
      <c r="E175" s="8">
        <f t="shared" si="5"/>
        <v>45.59247791653975</v>
      </c>
      <c r="F175" s="9">
        <f t="shared" si="4"/>
        <v>-2143438.7400000002</v>
      </c>
    </row>
    <row r="176" spans="1:6" ht="24" customHeight="1" x14ac:dyDescent="0.25">
      <c r="A176" s="6" t="s">
        <v>324</v>
      </c>
      <c r="B176" s="14" t="s">
        <v>323</v>
      </c>
      <c r="C176" s="7">
        <v>60630</v>
      </c>
      <c r="D176" s="7">
        <v>19541.27</v>
      </c>
      <c r="E176" s="8">
        <f t="shared" si="5"/>
        <v>32.230364506020123</v>
      </c>
      <c r="F176" s="9">
        <f t="shared" si="4"/>
        <v>-41088.729999999996</v>
      </c>
    </row>
    <row r="177" spans="1:6" ht="34.5" customHeight="1" x14ac:dyDescent="0.25">
      <c r="A177" s="6" t="s">
        <v>326</v>
      </c>
      <c r="B177" s="14" t="s">
        <v>325</v>
      </c>
      <c r="C177" s="7">
        <v>60630</v>
      </c>
      <c r="D177" s="7">
        <v>19541.27</v>
      </c>
      <c r="E177" s="8">
        <f t="shared" si="5"/>
        <v>32.230364506020123</v>
      </c>
      <c r="F177" s="9">
        <f t="shared" si="4"/>
        <v>-41088.729999999996</v>
      </c>
    </row>
    <row r="178" spans="1:6" ht="24" customHeight="1" x14ac:dyDescent="0.25">
      <c r="A178" s="6" t="s">
        <v>328</v>
      </c>
      <c r="B178" s="14" t="s">
        <v>327</v>
      </c>
      <c r="C178" s="7">
        <v>2100000</v>
      </c>
      <c r="D178" s="7">
        <v>2000000</v>
      </c>
      <c r="E178" s="8">
        <f t="shared" si="5"/>
        <v>95.238095238095227</v>
      </c>
      <c r="F178" s="9">
        <f t="shared" si="4"/>
        <v>-100000</v>
      </c>
    </row>
    <row r="179" spans="1:6" ht="36.75" customHeight="1" x14ac:dyDescent="0.25">
      <c r="A179" s="6" t="s">
        <v>330</v>
      </c>
      <c r="B179" s="14" t="s">
        <v>329</v>
      </c>
      <c r="C179" s="7">
        <v>2100000</v>
      </c>
      <c r="D179" s="7">
        <v>2000000</v>
      </c>
      <c r="E179" s="8"/>
      <c r="F179" s="9">
        <f t="shared" si="4"/>
        <v>-100000</v>
      </c>
    </row>
    <row r="180" spans="1:6" ht="51" customHeight="1" x14ac:dyDescent="0.25">
      <c r="A180" s="6" t="s">
        <v>332</v>
      </c>
      <c r="B180" s="14" t="s">
        <v>331</v>
      </c>
      <c r="C180" s="7">
        <v>2100000</v>
      </c>
      <c r="D180" s="7">
        <v>2000000</v>
      </c>
      <c r="E180" s="8"/>
      <c r="F180" s="9">
        <f t="shared" si="4"/>
        <v>-100000</v>
      </c>
    </row>
    <row r="181" spans="1:6" ht="177.75" customHeight="1" x14ac:dyDescent="0.25">
      <c r="A181" s="6" t="s">
        <v>334</v>
      </c>
      <c r="B181" s="14" t="s">
        <v>333</v>
      </c>
      <c r="C181" s="13"/>
      <c r="D181" s="7">
        <v>13211</v>
      </c>
      <c r="E181" s="8"/>
      <c r="F181" s="9">
        <f t="shared" si="4"/>
        <v>13211</v>
      </c>
    </row>
    <row r="182" spans="1:6" ht="68.25" customHeight="1" x14ac:dyDescent="0.25">
      <c r="A182" s="6" t="s">
        <v>336</v>
      </c>
      <c r="B182" s="14" t="s">
        <v>335</v>
      </c>
      <c r="C182" s="13"/>
      <c r="D182" s="7">
        <v>13211</v>
      </c>
      <c r="E182" s="8"/>
      <c r="F182" s="9">
        <f t="shared" si="4"/>
        <v>13211</v>
      </c>
    </row>
    <row r="183" spans="1:6" ht="50.25" customHeight="1" x14ac:dyDescent="0.25">
      <c r="A183" s="6" t="s">
        <v>338</v>
      </c>
      <c r="B183" s="14" t="s">
        <v>337</v>
      </c>
      <c r="C183" s="13"/>
      <c r="D183" s="7">
        <v>13211</v>
      </c>
      <c r="E183" s="8"/>
      <c r="F183" s="9">
        <f t="shared" si="4"/>
        <v>13211</v>
      </c>
    </row>
    <row r="184" spans="1:6" ht="48.75" customHeight="1" x14ac:dyDescent="0.25">
      <c r="A184" s="6" t="s">
        <v>340</v>
      </c>
      <c r="B184" s="14" t="s">
        <v>339</v>
      </c>
      <c r="C184" s="13"/>
      <c r="D184" s="7">
        <v>13211</v>
      </c>
      <c r="E184" s="8"/>
      <c r="F184" s="9">
        <f t="shared" si="4"/>
        <v>13211</v>
      </c>
    </row>
    <row r="185" spans="1:6" ht="80.25" customHeight="1" x14ac:dyDescent="0.25">
      <c r="A185" s="6" t="s">
        <v>342</v>
      </c>
      <c r="B185" s="14" t="s">
        <v>341</v>
      </c>
      <c r="C185" s="13"/>
      <c r="D185" s="7">
        <v>-663445.62</v>
      </c>
      <c r="E185" s="8"/>
      <c r="F185" s="9">
        <f t="shared" si="4"/>
        <v>-663445.62</v>
      </c>
    </row>
    <row r="186" spans="1:6" ht="65.25" customHeight="1" x14ac:dyDescent="0.25">
      <c r="A186" s="6" t="s">
        <v>344</v>
      </c>
      <c r="B186" s="14" t="s">
        <v>343</v>
      </c>
      <c r="C186" s="13"/>
      <c r="D186" s="7">
        <v>-663445.62</v>
      </c>
      <c r="E186" s="8"/>
      <c r="F186" s="9">
        <f t="shared" si="4"/>
        <v>-663445.62</v>
      </c>
    </row>
    <row r="187" spans="1:6" ht="68.25" customHeight="1" x14ac:dyDescent="0.25">
      <c r="A187" s="6" t="s">
        <v>346</v>
      </c>
      <c r="B187" s="14" t="s">
        <v>345</v>
      </c>
      <c r="C187" s="13"/>
      <c r="D187" s="7">
        <v>-74691.759999999995</v>
      </c>
      <c r="E187" s="8"/>
      <c r="F187" s="9">
        <f t="shared" si="4"/>
        <v>-74691.759999999995</v>
      </c>
    </row>
    <row r="188" spans="1:6" ht="97.5" customHeight="1" x14ac:dyDescent="0.25">
      <c r="A188" s="6" t="s">
        <v>348</v>
      </c>
      <c r="B188" s="14" t="s">
        <v>347</v>
      </c>
      <c r="C188" s="13"/>
      <c r="D188" s="7">
        <v>-13231.6</v>
      </c>
      <c r="E188" s="8"/>
      <c r="F188" s="9">
        <f t="shared" si="4"/>
        <v>-13231.6</v>
      </c>
    </row>
    <row r="189" spans="1:6" ht="66.75" customHeight="1" x14ac:dyDescent="0.25">
      <c r="A189" s="6" t="s">
        <v>350</v>
      </c>
      <c r="B189" s="14" t="s">
        <v>349</v>
      </c>
      <c r="C189" s="13"/>
      <c r="D189" s="7">
        <v>-79.599999999999994</v>
      </c>
      <c r="E189" s="8"/>
      <c r="F189" s="9">
        <f t="shared" ref="F189" si="6">D189-C189</f>
        <v>-79.599999999999994</v>
      </c>
    </row>
    <row r="190" spans="1:6" ht="82.5" customHeight="1" x14ac:dyDescent="0.25">
      <c r="A190" s="6" t="s">
        <v>352</v>
      </c>
      <c r="B190" s="14" t="s">
        <v>351</v>
      </c>
      <c r="C190" s="13"/>
      <c r="D190" s="7">
        <v>-575442.66</v>
      </c>
      <c r="E190" s="8"/>
      <c r="F190" s="13"/>
    </row>
    <row r="191" spans="1:6" ht="24" customHeight="1" x14ac:dyDescent="0.25">
      <c r="A191" s="6" t="s">
        <v>3</v>
      </c>
      <c r="B191" s="14" t="s">
        <v>2</v>
      </c>
      <c r="C191" s="7">
        <v>2237534527</v>
      </c>
      <c r="D191" s="7">
        <v>1013896783.1799999</v>
      </c>
      <c r="E191" s="8">
        <f t="shared" ref="E191" si="7">D191/C191*100</f>
        <v>45.313123482362244</v>
      </c>
      <c r="F191" s="9">
        <f t="shared" ref="F191" si="8">D191-C191</f>
        <v>-1223637743.8200002</v>
      </c>
    </row>
    <row r="192" spans="1:6" ht="79.5" customHeight="1" x14ac:dyDescent="0.25">
      <c r="A192" s="6"/>
      <c r="B192" s="14" t="s">
        <v>364</v>
      </c>
      <c r="C192" s="7"/>
      <c r="D192" s="7">
        <v>25000000</v>
      </c>
      <c r="E192" s="8"/>
      <c r="F192" s="9"/>
    </row>
    <row r="193" spans="1:6" ht="36" customHeight="1" x14ac:dyDescent="0.25">
      <c r="A193" s="5"/>
      <c r="B193" s="14" t="s">
        <v>359</v>
      </c>
      <c r="C193" s="7">
        <v>49379598.729999997</v>
      </c>
      <c r="D193" s="7">
        <v>49379598.729999997</v>
      </c>
      <c r="E193" s="8"/>
      <c r="F193" s="9"/>
    </row>
    <row r="194" spans="1:6" ht="18" customHeight="1" x14ac:dyDescent="0.25">
      <c r="A194" s="5"/>
      <c r="B194" s="14" t="s">
        <v>360</v>
      </c>
      <c r="C194" s="9">
        <v>2286914125.73</v>
      </c>
      <c r="D194" s="7">
        <v>1088276381.9100001</v>
      </c>
      <c r="E194" s="8"/>
      <c r="F194" s="9"/>
    </row>
    <row r="195" spans="1:6" ht="18.75" customHeight="1" x14ac:dyDescent="0.25">
      <c r="A195" s="5"/>
      <c r="B195" s="14" t="s">
        <v>361</v>
      </c>
      <c r="C195" s="7"/>
      <c r="D195" s="7"/>
      <c r="E195" s="8"/>
      <c r="F195" s="9"/>
    </row>
    <row r="196" spans="1:6" ht="23.25" customHeight="1" x14ac:dyDescent="0.25">
      <c r="A196" s="5"/>
      <c r="B196" s="16" t="s">
        <v>362</v>
      </c>
      <c r="C196" s="9">
        <v>2286914125.73</v>
      </c>
      <c r="D196" s="7">
        <v>1088276381.9100001</v>
      </c>
      <c r="E196" s="8"/>
      <c r="F196" s="9"/>
    </row>
  </sheetData>
  <mergeCells count="5">
    <mergeCell ref="E11:F11"/>
    <mergeCell ref="A1:F1"/>
    <mergeCell ref="A2:F2"/>
    <mergeCell ref="A3:F3"/>
    <mergeCell ref="A5:F5"/>
  </mergeCells>
  <pageMargins left="0.98425196850393704" right="0.39370078740157483" top="0.70866141732283472" bottom="0.70866141732283472" header="0.51181102362204722" footer="0.51181102362204722"/>
  <pageSetup paperSize="9" scale="5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42801ФК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Westgate</dc:creator>
  <cp:lastModifiedBy>Надежда</cp:lastModifiedBy>
  <cp:lastPrinted>2018-08-15T03:47:04Z</cp:lastPrinted>
  <dcterms:created xsi:type="dcterms:W3CDTF">2009-02-11T10:05:52Z</dcterms:created>
  <dcterms:modified xsi:type="dcterms:W3CDTF">2018-08-30T10:00:33Z</dcterms:modified>
</cp:coreProperties>
</file>