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557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D15" i="4" l="1"/>
  <c r="E105" i="4" l="1"/>
  <c r="D76" i="4"/>
  <c r="C76" i="4"/>
  <c r="C15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E207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09" i="4"/>
  <c r="E108" i="4"/>
  <c r="E107" i="4"/>
  <c r="E104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39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</calcChain>
</file>

<file path=xl/sharedStrings.xml><?xml version="1.0" encoding="utf-8"?>
<sst xmlns="http://schemas.openxmlformats.org/spreadsheetml/2006/main" count="397" uniqueCount="394">
  <si>
    <t>Исполнено бюджеты городских округов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</si>
  <si>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</si>
  <si>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</si>
  <si>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</si>
  <si>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</si>
  <si>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</si>
  <si>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</si>
  <si>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</si>
  <si>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</si>
  <si>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</si>
  <si>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</si>
  <si>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</si>
  <si>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</si>
  <si>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</si>
  <si>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</si>
  <si>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</si>
  <si>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</si>
  <si>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</si>
  <si>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</si>
  <si>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</si>
  <si>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</si>
  <si>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</si>
  <si>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</si>
  <si>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</si>
  <si>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</si>
  <si>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</si>
  <si>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</si>
  <si>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</si>
  <si>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</si>
  <si>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</si>
  <si>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</si>
  <si>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</si>
  <si>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</si>
  <si>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</si>
  <si>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</si>
  <si>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</si>
  <si>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</si>
  <si>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</si>
  <si>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</si>
  <si>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</si>
  <si>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</si>
  <si>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</si>
  <si>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</si>
  <si>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</si>
  <si>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</si>
  <si>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</si>
  <si>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</si>
  <si>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</si>
  <si>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</si>
  <si>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</si>
  <si>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</si>
  <si>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</si>
  <si>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</si>
  <si>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</si>
  <si>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</si>
  <si>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</si>
  <si>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</si>
  <si>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</si>
  <si>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</si>
  <si>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</si>
  <si>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</si>
  <si>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</si>
  <si>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</si>
  <si>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</si>
  <si>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</si>
  <si>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</si>
  <si>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</si>
  <si>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</si>
  <si>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</si>
  <si>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</si>
  <si>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</si>
  <si>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</si>
  <si>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</si>
  <si>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</si>
  <si>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</si>
  <si>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</si>
  <si>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</si>
  <si>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</si>
  <si>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</si>
  <si>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</si>
  <si>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</si>
  <si>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</si>
  <si>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</si>
  <si>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</si>
  <si>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</si>
  <si>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</si>
  <si>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</si>
  <si>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</si>
  <si>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</si>
  <si>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</si>
  <si>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</si>
  <si>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</si>
  <si>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</si>
  <si>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</si>
  <si>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</si>
  <si>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</si>
  <si>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</si>
  <si>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</si>
  <si>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</si>
  <si>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</si>
  <si>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</si>
  <si>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</si>
  <si>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</si>
  <si>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</si>
  <si>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</si>
  <si>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</si>
  <si>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за повторную выдачу свидетельства о постановке на учет в налоговом органе</t>
  </si>
  <si>
    <t>000 1 08 07310 01 0000 110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</si>
  <si>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</si>
  <si>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</si>
  <si>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</si>
  <si>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</si>
  <si>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</si>
  <si>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</si>
  <si>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</si>
  <si>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</si>
  <si>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</si>
  <si>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</si>
  <si>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</si>
  <si>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</si>
  <si>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</si>
  <si>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</si>
  <si>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</si>
  <si>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</si>
  <si>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</si>
  <si>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</si>
  <si>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</si>
  <si>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</si>
  <si>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</si>
  <si>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</si>
  <si>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</si>
  <si>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</si>
  <si>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</si>
  <si>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</si>
  <si>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</si>
  <si>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</si>
  <si>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</si>
  <si>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</si>
  <si>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</si>
  <si>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</si>
  <si>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</si>
  <si>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</si>
  <si>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</si>
  <si>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</si>
  <si>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</si>
  <si>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</si>
  <si>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</si>
  <si>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</si>
  <si>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</si>
  <si>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</si>
  <si>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</si>
  <si>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</si>
  <si>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</si>
  <si>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</si>
  <si>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</si>
  <si>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</si>
  <si>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</si>
  <si>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</si>
  <si>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</si>
  <si>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</si>
  <si>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</si>
  <si>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</si>
  <si>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</si>
  <si>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</si>
  <si>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</si>
  <si>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</si>
  <si>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</si>
  <si>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</si>
  <si>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</si>
  <si>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</si>
  <si>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</si>
  <si>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</si>
  <si>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</si>
  <si>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</si>
  <si>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</si>
  <si>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</si>
  <si>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</si>
  <si>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</si>
  <si>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</si>
  <si>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</si>
  <si>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</si>
  <si>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</si>
  <si>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</si>
  <si>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</si>
  <si>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</si>
  <si>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</si>
  <si>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</si>
  <si>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</si>
  <si>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</si>
  <si>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</si>
  <si>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</si>
  <si>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</si>
  <si>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</si>
  <si>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</si>
  <si>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</si>
  <si>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000 1 14 06012 04 0000 430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</si>
  <si>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</si>
  <si>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</si>
  <si>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</si>
  <si>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</si>
  <si>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</si>
  <si>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</si>
  <si>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</si>
  <si>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</si>
  <si>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</si>
  <si>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</si>
  <si>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</si>
  <si>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</si>
  <si>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</si>
  <si>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</si>
  <si>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</si>
  <si>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</si>
  <si>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</si>
  <si>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</si>
  <si>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</si>
  <si>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000 1 16 21040 04 0000 140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</si>
  <si>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</si>
  <si>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</si>
  <si>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</si>
  <si>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000 1 16 23040 04 0000 140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</si>
  <si>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</si>
  <si>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000 1 16 23041 04 0000 140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</si>
  <si>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</si>
  <si>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</si>
  <si>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</si>
  <si>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</si>
  <si>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</si>
  <si>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</si>
  <si>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</si>
  <si>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</si>
  <si>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</si>
  <si>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</si>
  <si>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</si>
  <si>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</si>
  <si>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</si>
  <si>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</si>
  <si>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</si>
  <si>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</si>
  <si>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</si>
  <si>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</si>
  <si>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</si>
  <si>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</si>
  <si>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</si>
  <si>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</si>
  <si>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</si>
  <si>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</si>
  <si>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</si>
  <si>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</si>
  <si>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</si>
  <si>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</si>
  <si>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</si>
  <si>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</si>
  <si>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</si>
  <si>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</si>
  <si>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</si>
  <si>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</si>
  <si>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</si>
  <si>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</si>
  <si>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</si>
  <si>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</si>
  <si>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</si>
  <si>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</si>
  <si>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</si>
  <si>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</si>
  <si>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</si>
  <si>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</si>
  <si>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</si>
  <si>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</si>
  <si>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</si>
  <si>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</si>
  <si>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</si>
  <si>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</si>
  <si>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</si>
  <si>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</si>
  <si>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</si>
  <si>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000 2 02 20079 00 0000 150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</si>
  <si>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</si>
  <si>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</si>
  <si>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</si>
  <si>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</si>
  <si>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</si>
  <si>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</si>
  <si>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</si>
  <si>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</si>
  <si>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</si>
  <si>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</si>
  <si>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Субсидия бюджетам на поддержку отрасли культуры</t>
  </si>
  <si>
    <t>000 2 02 25519 00 0000 150</t>
  </si>
  <si>
    <t>Субсидия бюджетам городских округов на поддержку отрасли культуры</t>
  </si>
  <si>
    <t>000 2 02 25519 04 0000 150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</si>
  <si>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</si>
  <si>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</si>
  <si>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</si>
  <si>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</si>
  <si>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</si>
  <si>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</si>
  <si>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</si>
  <si>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</si>
  <si>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</si>
  <si>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</si>
  <si>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</si>
  <si>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</si>
  <si>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</si>
  <si>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</si>
  <si>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</si>
  <si>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</si>
  <si>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</si>
  <si>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</si>
  <si>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</si>
  <si>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</si>
  <si>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</si>
  <si>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</si>
  <si>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</si>
  <si>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</si>
  <si>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</si>
  <si>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</si>
  <si>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</si>
  <si>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</si>
  <si>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</si>
  <si>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</si>
  <si>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</si>
  <si>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</si>
  <si>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</si>
  <si>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</si>
  <si>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</si>
  <si>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</si>
  <si>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</si>
  <si>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</si>
  <si>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</si>
  <si>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</si>
  <si>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</si>
  <si>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</si>
  <si>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</si>
  <si>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</si>
  <si>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</si>
  <si>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</si>
  <si>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</si>
  <si>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</si>
  <si>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</si>
  <si>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</si>
  <si>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</si>
  <si>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</si>
  <si>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</si>
  <si>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</si>
  <si>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</si>
  <si>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</si>
  <si>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</si>
  <si>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</si>
  <si>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</si>
  <si>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</si>
  <si>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</si>
  <si>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</si>
  <si>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</si>
  <si>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</si>
  <si>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</si>
  <si>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</si>
  <si>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</si>
  <si>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</si>
  <si>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</si>
  <si>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</si>
  <si>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</si>
  <si>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</si>
  <si>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</si>
  <si>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</si>
  <si>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</si>
  <si>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</si>
  <si>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</si>
  <si>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</si>
  <si>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</si>
  <si>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</si>
  <si>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</si>
  <si>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</si>
  <si>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</si>
  <si>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</si>
  <si>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</si>
  <si>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</si>
  <si>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</si>
  <si>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000 2 19 35462 04 0000 150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</si>
  <si>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</si>
  <si>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</si>
  <si>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об исполнении бюджета города Троицка</t>
  </si>
  <si>
    <t>Код дохода по КД</t>
  </si>
  <si>
    <t>Наименование</t>
  </si>
  <si>
    <t>Уточненный план на год</t>
  </si>
  <si>
    <t>% поступлений к уточненному плану</t>
  </si>
  <si>
    <t>Отклонение от уточненого плана</t>
  </si>
  <si>
    <t>НАЛОГОВЫЕ ДОХОДЫ</t>
  </si>
  <si>
    <t>НЕНАЛОГОВЫЕ ДОХОДЫ</t>
  </si>
  <si>
    <t>ИНФОРМАЦИЯ</t>
  </si>
  <si>
    <t>за полугодие 2019 года</t>
  </si>
  <si>
    <t>Раздел I. Доходы</t>
  </si>
  <si>
    <t xml:space="preserve">                                                                                                       Единица измерения рублей</t>
  </si>
  <si>
    <t>Доходы    от    продажи    земельных    участков,                              государственная  собственность  на   которые   не разграничена и  которые  расположены  в границах городских округов</t>
  </si>
  <si>
    <t>Доходы     от    продажи    земельных    участков,                              государственная  собственность  на   которые   не разграничена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</si>
</sst>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>
      <alignment horizontal="center" vertical="top"/>
    </xf>
    <xf numFmtId="4" fontId="2" fillId="3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justify" vertical="top"/>
    </xf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tabSelected="1" topLeftCell="A202" workbookViewId="0">
      <selection activeCell="A14" sqref="A14"/>
    </sheetView>
  </sheetViews>
  <sheetFormatPr defaultRowHeight="15" x14ac:dyDescent="0.25"/>
  <cols>
    <col min="1" max="1" width="27.7109375" customWidth="1"/>
    <col min="2" max="2" width="47.28515625" customWidth="1"/>
    <col min="3" max="3" width="19.85546875" customWidth="1"/>
    <col min="4" max="4" width="18" customWidth="1"/>
    <col min="5" max="5" width="14.7109375" customWidth="1"/>
    <col min="6" max="6" width="18.140625" customWidth="1"/>
    <col min="7" max="7" width="9.140625" hidden="1" customWidth="1"/>
    <col min="8" max="8" width="15.28515625" bestFit="1" customWidth="1"/>
  </cols>
  <sheetData>
    <row r="1" spans="1:8" ht="6.75" hidden="1" customHeight="1" x14ac:dyDescent="0.25"/>
    <row r="2" spans="1:8" ht="18.75" x14ac:dyDescent="0.3">
      <c r="A2" s="28" t="s">
        <v>388</v>
      </c>
      <c r="B2" s="29"/>
      <c r="C2" s="29"/>
      <c r="D2" s="29"/>
      <c r="E2" s="29"/>
      <c r="F2" s="29"/>
      <c r="G2" s="30"/>
    </row>
    <row r="3" spans="1:8" ht="18.75" x14ac:dyDescent="0.3">
      <c r="A3" s="28" t="s">
        <v>380</v>
      </c>
      <c r="B3" s="29"/>
      <c r="C3" s="29"/>
      <c r="D3" s="29"/>
      <c r="E3" s="29"/>
      <c r="F3" s="29"/>
      <c r="G3" s="30"/>
    </row>
    <row r="4" spans="1:8" ht="18.75" x14ac:dyDescent="0.3">
      <c r="A4" s="28" t="s">
        <v>389</v>
      </c>
      <c r="B4" s="29"/>
      <c r="C4" s="29"/>
      <c r="D4" s="29"/>
      <c r="E4" s="29"/>
      <c r="F4" s="29"/>
      <c r="G4" s="30"/>
    </row>
    <row r="5" spans="1:8" ht="18.75" x14ac:dyDescent="0.3">
      <c r="A5" s="4"/>
      <c r="B5" s="4"/>
      <c r="C5" s="4"/>
      <c r="D5" s="4"/>
      <c r="E5" s="4"/>
      <c r="F5" s="4"/>
    </row>
    <row r="6" spans="1:8" ht="17.25" customHeight="1" x14ac:dyDescent="0.3">
      <c r="A6" s="28" t="s">
        <v>390</v>
      </c>
      <c r="B6" s="29"/>
      <c r="C6" s="29"/>
      <c r="D6" s="29"/>
      <c r="E6" s="29"/>
      <c r="F6" s="29"/>
      <c r="G6" s="30"/>
    </row>
    <row r="7" spans="1:8" ht="17.25" hidden="1" customHeight="1" x14ac:dyDescent="0.25">
      <c r="A7" s="1"/>
      <c r="B7" s="1"/>
      <c r="C7" s="1"/>
      <c r="D7" s="1"/>
      <c r="E7" s="1"/>
      <c r="F7" s="1"/>
    </row>
    <row r="8" spans="1:8" ht="15.75" hidden="1" customHeight="1" x14ac:dyDescent="0.25">
      <c r="A8" s="5"/>
      <c r="B8" s="6"/>
      <c r="C8" s="5"/>
      <c r="D8" s="5"/>
      <c r="E8" s="5"/>
      <c r="F8" s="5"/>
    </row>
    <row r="9" spans="1:8" ht="3.75" hidden="1" customHeight="1" x14ac:dyDescent="0.25">
      <c r="A9" s="5"/>
      <c r="B9" s="5"/>
      <c r="C9" s="5"/>
      <c r="D9" s="5"/>
      <c r="E9" s="5"/>
      <c r="F9" s="5"/>
    </row>
    <row r="10" spans="1:8" ht="12.75" customHeight="1" x14ac:dyDescent="0.25">
      <c r="A10" s="7"/>
      <c r="B10" s="5"/>
      <c r="C10" s="5"/>
      <c r="D10" s="5"/>
      <c r="E10" s="5"/>
      <c r="F10" s="5"/>
    </row>
    <row r="11" spans="1:8" ht="2.25" hidden="1" customHeight="1" x14ac:dyDescent="0.25">
      <c r="A11" s="5"/>
      <c r="B11" s="5"/>
      <c r="C11" s="5"/>
      <c r="D11" s="5"/>
      <c r="E11" s="5"/>
      <c r="F11" s="5"/>
    </row>
    <row r="12" spans="1:8" ht="15.75" x14ac:dyDescent="0.25">
      <c r="A12" s="26" t="s">
        <v>391</v>
      </c>
      <c r="B12" s="27"/>
      <c r="C12" s="27"/>
      <c r="D12" s="27"/>
      <c r="E12" s="27"/>
      <c r="F12" s="27"/>
      <c r="G12" s="27"/>
    </row>
    <row r="13" spans="1:8" ht="46.5" customHeight="1" x14ac:dyDescent="0.25">
      <c r="A13" s="9" t="s">
        <v>381</v>
      </c>
      <c r="B13" s="9" t="s">
        <v>382</v>
      </c>
      <c r="C13" s="10" t="s">
        <v>383</v>
      </c>
      <c r="D13" s="10" t="s">
        <v>0</v>
      </c>
      <c r="E13" s="11" t="s">
        <v>384</v>
      </c>
      <c r="F13" s="12" t="s">
        <v>385</v>
      </c>
    </row>
    <row r="14" spans="1:8" ht="15.75" x14ac:dyDescent="0.25">
      <c r="A14" s="13" t="s">
        <v>4</v>
      </c>
      <c r="B14" s="23" t="s">
        <v>3</v>
      </c>
      <c r="C14" s="15">
        <v>579983061</v>
      </c>
      <c r="D14" s="15">
        <v>264859891.47999999</v>
      </c>
      <c r="E14" s="16">
        <f t="shared" ref="E14:E77" si="0">D14/C14*100</f>
        <v>45.666832238743602</v>
      </c>
      <c r="F14" s="17">
        <f t="shared" ref="F14:F77" si="1">D14-C14</f>
        <v>-315123169.51999998</v>
      </c>
      <c r="H14" s="2"/>
    </row>
    <row r="15" spans="1:8" ht="15.75" x14ac:dyDescent="0.25">
      <c r="A15" s="14"/>
      <c r="B15" s="24" t="s">
        <v>386</v>
      </c>
      <c r="C15" s="18">
        <f>C17+C23+C33+C49+C57+C68</f>
        <v>515071461</v>
      </c>
      <c r="D15" s="18">
        <f>D17+D23+D33+D49+D57+D69</f>
        <v>234135213.61000001</v>
      </c>
      <c r="E15" s="19">
        <f t="shared" si="0"/>
        <v>45.456840717874684</v>
      </c>
      <c r="F15" s="20">
        <f t="shared" si="1"/>
        <v>-280936247.38999999</v>
      </c>
      <c r="H15" s="2"/>
    </row>
    <row r="16" spans="1:8" ht="15.75" x14ac:dyDescent="0.25">
      <c r="A16" s="14" t="s">
        <v>6</v>
      </c>
      <c r="B16" s="24" t="s">
        <v>5</v>
      </c>
      <c r="C16" s="18">
        <v>329214168</v>
      </c>
      <c r="D16" s="18">
        <v>143368190.16999999</v>
      </c>
      <c r="E16" s="19">
        <f t="shared" si="0"/>
        <v>43.548608810177328</v>
      </c>
      <c r="F16" s="20">
        <f t="shared" si="1"/>
        <v>-185845977.83000001</v>
      </c>
    </row>
    <row r="17" spans="1:6" ht="15.75" x14ac:dyDescent="0.25">
      <c r="A17" s="14" t="s">
        <v>8</v>
      </c>
      <c r="B17" s="24" t="s">
        <v>7</v>
      </c>
      <c r="C17" s="18">
        <v>329214168</v>
      </c>
      <c r="D17" s="18">
        <v>143368190.16999999</v>
      </c>
      <c r="E17" s="19">
        <f t="shared" si="0"/>
        <v>43.548608810177328</v>
      </c>
      <c r="F17" s="20">
        <f t="shared" si="1"/>
        <v>-185845977.83000001</v>
      </c>
    </row>
    <row r="18" spans="1:6" ht="96" customHeight="1" x14ac:dyDescent="0.25">
      <c r="A18" s="13" t="s">
        <v>10</v>
      </c>
      <c r="B18" s="25" t="s">
        <v>9</v>
      </c>
      <c r="C18" s="15">
        <v>323895846</v>
      </c>
      <c r="D18" s="15">
        <v>141507526.68000001</v>
      </c>
      <c r="E18" s="16">
        <f t="shared" si="0"/>
        <v>43.689207017492905</v>
      </c>
      <c r="F18" s="17">
        <f t="shared" si="1"/>
        <v>-182388319.31999999</v>
      </c>
    </row>
    <row r="19" spans="1:6" ht="141.75" customHeight="1" x14ac:dyDescent="0.25">
      <c r="A19" s="13" t="s">
        <v>12</v>
      </c>
      <c r="B19" s="25" t="s">
        <v>11</v>
      </c>
      <c r="C19" s="15">
        <v>1798855</v>
      </c>
      <c r="D19" s="15">
        <v>584993.4</v>
      </c>
      <c r="E19" s="16">
        <f t="shared" si="0"/>
        <v>32.520319870139616</v>
      </c>
      <c r="F19" s="17">
        <f t="shared" si="1"/>
        <v>-1213861.6000000001</v>
      </c>
    </row>
    <row r="20" spans="1:6" ht="63.75" customHeight="1" x14ac:dyDescent="0.25">
      <c r="A20" s="13" t="s">
        <v>14</v>
      </c>
      <c r="B20" s="25" t="s">
        <v>13</v>
      </c>
      <c r="C20" s="15">
        <v>2426978</v>
      </c>
      <c r="D20" s="15">
        <v>775803.6</v>
      </c>
      <c r="E20" s="16">
        <f t="shared" si="0"/>
        <v>31.965827461147157</v>
      </c>
      <c r="F20" s="17">
        <f t="shared" si="1"/>
        <v>-1651174.3999999999</v>
      </c>
    </row>
    <row r="21" spans="1:6" ht="126" x14ac:dyDescent="0.25">
      <c r="A21" s="13" t="s">
        <v>16</v>
      </c>
      <c r="B21" s="25" t="s">
        <v>15</v>
      </c>
      <c r="C21" s="15">
        <v>1092489</v>
      </c>
      <c r="D21" s="15">
        <v>499810.78</v>
      </c>
      <c r="E21" s="16">
        <f t="shared" si="0"/>
        <v>45.749731118574196</v>
      </c>
      <c r="F21" s="17">
        <f t="shared" si="1"/>
        <v>-592678.22</v>
      </c>
    </row>
    <row r="22" spans="1:6" ht="83.25" customHeight="1" x14ac:dyDescent="0.25">
      <c r="A22" s="13" t="s">
        <v>18</v>
      </c>
      <c r="B22" s="25" t="s">
        <v>17</v>
      </c>
      <c r="C22" s="21"/>
      <c r="D22" s="15">
        <v>55.71</v>
      </c>
      <c r="E22" s="16">
        <v>0</v>
      </c>
      <c r="F22" s="17">
        <f t="shared" si="1"/>
        <v>55.71</v>
      </c>
    </row>
    <row r="23" spans="1:6" ht="47.25" x14ac:dyDescent="0.25">
      <c r="A23" s="13" t="s">
        <v>20</v>
      </c>
      <c r="B23" s="25" t="s">
        <v>19</v>
      </c>
      <c r="C23" s="18">
        <v>13191093</v>
      </c>
      <c r="D23" s="18">
        <v>7105062.7800000003</v>
      </c>
      <c r="E23" s="19">
        <f t="shared" si="0"/>
        <v>53.862578180595044</v>
      </c>
      <c r="F23" s="20">
        <f t="shared" si="1"/>
        <v>-6086030.2199999997</v>
      </c>
    </row>
    <row r="24" spans="1:6" ht="50.25" customHeight="1" x14ac:dyDescent="0.25">
      <c r="A24" s="13" t="s">
        <v>22</v>
      </c>
      <c r="B24" s="25" t="s">
        <v>21</v>
      </c>
      <c r="C24" s="18">
        <v>13191093</v>
      </c>
      <c r="D24" s="18">
        <v>7105062.7800000003</v>
      </c>
      <c r="E24" s="19">
        <f t="shared" si="0"/>
        <v>53.862578180595044</v>
      </c>
      <c r="F24" s="20">
        <f t="shared" si="1"/>
        <v>-6086030.2199999997</v>
      </c>
    </row>
    <row r="25" spans="1:6" ht="94.5" customHeight="1" x14ac:dyDescent="0.25">
      <c r="A25" s="13" t="s">
        <v>24</v>
      </c>
      <c r="B25" s="25" t="s">
        <v>23</v>
      </c>
      <c r="C25" s="18">
        <v>5826318</v>
      </c>
      <c r="D25" s="18">
        <v>3225399.83</v>
      </c>
      <c r="E25" s="19">
        <f t="shared" si="0"/>
        <v>55.359145003757092</v>
      </c>
      <c r="F25" s="20">
        <f t="shared" si="1"/>
        <v>-2600918.17</v>
      </c>
    </row>
    <row r="26" spans="1:6" ht="159" customHeight="1" x14ac:dyDescent="0.25">
      <c r="A26" s="13" t="s">
        <v>26</v>
      </c>
      <c r="B26" s="25" t="s">
        <v>25</v>
      </c>
      <c r="C26" s="18">
        <v>5826318</v>
      </c>
      <c r="D26" s="18">
        <v>3225399.83</v>
      </c>
      <c r="E26" s="19">
        <f t="shared" si="0"/>
        <v>55.359145003757092</v>
      </c>
      <c r="F26" s="20">
        <f t="shared" si="1"/>
        <v>-2600918.17</v>
      </c>
    </row>
    <row r="27" spans="1:6" ht="131.25" customHeight="1" x14ac:dyDescent="0.25">
      <c r="A27" s="13" t="s">
        <v>28</v>
      </c>
      <c r="B27" s="25" t="s">
        <v>27</v>
      </c>
      <c r="C27" s="18">
        <v>46901</v>
      </c>
      <c r="D27" s="18">
        <v>24471.439999999999</v>
      </c>
      <c r="E27" s="19">
        <f t="shared" si="0"/>
        <v>52.176797936078124</v>
      </c>
      <c r="F27" s="20">
        <f t="shared" si="1"/>
        <v>-22429.56</v>
      </c>
    </row>
    <row r="28" spans="1:6" ht="188.25" customHeight="1" x14ac:dyDescent="0.25">
      <c r="A28" s="13" t="s">
        <v>30</v>
      </c>
      <c r="B28" s="25" t="s">
        <v>29</v>
      </c>
      <c r="C28" s="18">
        <v>46901</v>
      </c>
      <c r="D28" s="18">
        <v>24471.439999999999</v>
      </c>
      <c r="E28" s="19">
        <f t="shared" si="0"/>
        <v>52.176797936078124</v>
      </c>
      <c r="F28" s="20">
        <f t="shared" si="1"/>
        <v>-22429.56</v>
      </c>
    </row>
    <row r="29" spans="1:6" ht="93" customHeight="1" x14ac:dyDescent="0.25">
      <c r="A29" s="13" t="s">
        <v>32</v>
      </c>
      <c r="B29" s="25" t="s">
        <v>31</v>
      </c>
      <c r="C29" s="18">
        <v>8637895</v>
      </c>
      <c r="D29" s="18">
        <v>4469557.68</v>
      </c>
      <c r="E29" s="19">
        <f t="shared" si="0"/>
        <v>51.743598179880621</v>
      </c>
      <c r="F29" s="20">
        <f t="shared" si="1"/>
        <v>-4168337.3200000003</v>
      </c>
    </row>
    <row r="30" spans="1:6" ht="158.25" customHeight="1" x14ac:dyDescent="0.25">
      <c r="A30" s="13" t="s">
        <v>34</v>
      </c>
      <c r="B30" s="25" t="s">
        <v>33</v>
      </c>
      <c r="C30" s="18">
        <v>8637895</v>
      </c>
      <c r="D30" s="18">
        <v>4469557.68</v>
      </c>
      <c r="E30" s="19">
        <f t="shared" si="0"/>
        <v>51.743598179880621</v>
      </c>
      <c r="F30" s="20">
        <f t="shared" si="1"/>
        <v>-4168337.3200000003</v>
      </c>
    </row>
    <row r="31" spans="1:6" ht="97.5" customHeight="1" x14ac:dyDescent="0.25">
      <c r="A31" s="13" t="s">
        <v>36</v>
      </c>
      <c r="B31" s="25" t="s">
        <v>35</v>
      </c>
      <c r="C31" s="18">
        <v>-1320021</v>
      </c>
      <c r="D31" s="18">
        <v>-614366.17000000004</v>
      </c>
      <c r="E31" s="19">
        <f t="shared" si="0"/>
        <v>46.542151223351752</v>
      </c>
      <c r="F31" s="20">
        <f t="shared" si="1"/>
        <v>705654.83</v>
      </c>
    </row>
    <row r="32" spans="1:6" ht="157.5" customHeight="1" x14ac:dyDescent="0.25">
      <c r="A32" s="13" t="s">
        <v>38</v>
      </c>
      <c r="B32" s="25" t="s">
        <v>37</v>
      </c>
      <c r="C32" s="18">
        <v>-1320021</v>
      </c>
      <c r="D32" s="18">
        <v>-614366.17000000004</v>
      </c>
      <c r="E32" s="19">
        <f t="shared" si="0"/>
        <v>46.542151223351752</v>
      </c>
      <c r="F32" s="20">
        <f t="shared" si="1"/>
        <v>705654.83</v>
      </c>
    </row>
    <row r="33" spans="1:6" ht="19.5" customHeight="1" x14ac:dyDescent="0.25">
      <c r="A33" s="13" t="s">
        <v>40</v>
      </c>
      <c r="B33" s="23" t="s">
        <v>39</v>
      </c>
      <c r="C33" s="18">
        <v>66966800</v>
      </c>
      <c r="D33" s="18">
        <v>37191922.420000002</v>
      </c>
      <c r="E33" s="19">
        <f t="shared" si="0"/>
        <v>55.537852219308668</v>
      </c>
      <c r="F33" s="20">
        <f t="shared" si="1"/>
        <v>-29774877.579999998</v>
      </c>
    </row>
    <row r="34" spans="1:6" ht="32.25" customHeight="1" x14ac:dyDescent="0.25">
      <c r="A34" s="13" t="s">
        <v>42</v>
      </c>
      <c r="B34" s="25" t="s">
        <v>41</v>
      </c>
      <c r="C34" s="18">
        <v>45745400</v>
      </c>
      <c r="D34" s="18">
        <v>25707754.710000001</v>
      </c>
      <c r="E34" s="19">
        <f t="shared" si="0"/>
        <v>56.197464029170149</v>
      </c>
      <c r="F34" s="20">
        <f t="shared" si="1"/>
        <v>-20037645.289999999</v>
      </c>
    </row>
    <row r="35" spans="1:6" ht="47.25" x14ac:dyDescent="0.25">
      <c r="A35" s="13" t="s">
        <v>44</v>
      </c>
      <c r="B35" s="25" t="s">
        <v>43</v>
      </c>
      <c r="C35" s="18">
        <v>28930418</v>
      </c>
      <c r="D35" s="18">
        <v>16128420.66</v>
      </c>
      <c r="E35" s="19">
        <f t="shared" si="0"/>
        <v>55.749006668344713</v>
      </c>
      <c r="F35" s="20">
        <f t="shared" si="1"/>
        <v>-12801997.34</v>
      </c>
    </row>
    <row r="36" spans="1:6" ht="47.25" x14ac:dyDescent="0.25">
      <c r="A36" s="13" t="s">
        <v>45</v>
      </c>
      <c r="B36" s="25" t="s">
        <v>43</v>
      </c>
      <c r="C36" s="18">
        <v>28930418</v>
      </c>
      <c r="D36" s="18">
        <v>16127984.73</v>
      </c>
      <c r="E36" s="19">
        <f t="shared" si="0"/>
        <v>55.747499846009831</v>
      </c>
      <c r="F36" s="20">
        <f t="shared" si="1"/>
        <v>-12802433.27</v>
      </c>
    </row>
    <row r="37" spans="1:6" ht="63.75" customHeight="1" x14ac:dyDescent="0.25">
      <c r="A37" s="13" t="s">
        <v>47</v>
      </c>
      <c r="B37" s="25" t="s">
        <v>46</v>
      </c>
      <c r="C37" s="22"/>
      <c r="D37" s="18">
        <v>435.93</v>
      </c>
      <c r="E37" s="19">
        <v>0</v>
      </c>
      <c r="F37" s="20">
        <f t="shared" si="1"/>
        <v>435.93</v>
      </c>
    </row>
    <row r="38" spans="1:6" ht="61.5" customHeight="1" x14ac:dyDescent="0.25">
      <c r="A38" s="13" t="s">
        <v>49</v>
      </c>
      <c r="B38" s="25" t="s">
        <v>48</v>
      </c>
      <c r="C38" s="18">
        <v>16814982</v>
      </c>
      <c r="D38" s="18">
        <v>9575642.5299999993</v>
      </c>
      <c r="E38" s="19">
        <f t="shared" si="0"/>
        <v>56.947087603186255</v>
      </c>
      <c r="F38" s="20">
        <f t="shared" si="1"/>
        <v>-7239339.4700000007</v>
      </c>
    </row>
    <row r="39" spans="1:6" ht="94.5" customHeight="1" x14ac:dyDescent="0.25">
      <c r="A39" s="13" t="s">
        <v>51</v>
      </c>
      <c r="B39" s="25" t="s">
        <v>50</v>
      </c>
      <c r="C39" s="18">
        <v>16814982</v>
      </c>
      <c r="D39" s="18">
        <v>9575174.5299999993</v>
      </c>
      <c r="E39" s="19">
        <f t="shared" si="0"/>
        <v>56.944304370947286</v>
      </c>
      <c r="F39" s="20">
        <f t="shared" si="1"/>
        <v>-7239807.4700000007</v>
      </c>
    </row>
    <row r="40" spans="1:6" ht="78" customHeight="1" x14ac:dyDescent="0.25">
      <c r="A40" s="13" t="s">
        <v>53</v>
      </c>
      <c r="B40" s="25" t="s">
        <v>52</v>
      </c>
      <c r="C40" s="22"/>
      <c r="D40" s="18">
        <v>468</v>
      </c>
      <c r="E40" s="19">
        <v>0</v>
      </c>
      <c r="F40" s="20">
        <f t="shared" si="1"/>
        <v>468</v>
      </c>
    </row>
    <row r="41" spans="1:6" ht="61.5" customHeight="1" x14ac:dyDescent="0.25">
      <c r="A41" s="13" t="s">
        <v>55</v>
      </c>
      <c r="B41" s="25" t="s">
        <v>54</v>
      </c>
      <c r="C41" s="22"/>
      <c r="D41" s="18">
        <v>3691.52</v>
      </c>
      <c r="E41" s="19">
        <v>0</v>
      </c>
      <c r="F41" s="20">
        <f t="shared" si="1"/>
        <v>3691.52</v>
      </c>
    </row>
    <row r="42" spans="1:6" ht="36" customHeight="1" x14ac:dyDescent="0.25">
      <c r="A42" s="13" t="s">
        <v>57</v>
      </c>
      <c r="B42" s="25" t="s">
        <v>56</v>
      </c>
      <c r="C42" s="18">
        <v>17399800</v>
      </c>
      <c r="D42" s="18">
        <v>10110889.24</v>
      </c>
      <c r="E42" s="19">
        <f t="shared" si="0"/>
        <v>58.10922677272152</v>
      </c>
      <c r="F42" s="20">
        <f t="shared" si="1"/>
        <v>-7288910.7599999998</v>
      </c>
    </row>
    <row r="43" spans="1:6" ht="31.5" x14ac:dyDescent="0.25">
      <c r="A43" s="13" t="s">
        <v>58</v>
      </c>
      <c r="B43" s="25" t="s">
        <v>56</v>
      </c>
      <c r="C43" s="18">
        <v>17399800</v>
      </c>
      <c r="D43" s="18">
        <v>10109839.77</v>
      </c>
      <c r="E43" s="19">
        <f t="shared" si="0"/>
        <v>58.103195266612261</v>
      </c>
      <c r="F43" s="20">
        <f t="shared" si="1"/>
        <v>-7289960.2300000004</v>
      </c>
    </row>
    <row r="44" spans="1:6" ht="51.75" customHeight="1" x14ac:dyDescent="0.25">
      <c r="A44" s="13" t="s">
        <v>60</v>
      </c>
      <c r="B44" s="25" t="s">
        <v>59</v>
      </c>
      <c r="C44" s="22"/>
      <c r="D44" s="18">
        <v>1049.47</v>
      </c>
      <c r="E44" s="19">
        <v>0</v>
      </c>
      <c r="F44" s="20">
        <f t="shared" si="1"/>
        <v>1049.47</v>
      </c>
    </row>
    <row r="45" spans="1:6" ht="19.5" customHeight="1" x14ac:dyDescent="0.25">
      <c r="A45" s="13" t="s">
        <v>62</v>
      </c>
      <c r="B45" s="23" t="s">
        <v>61</v>
      </c>
      <c r="C45" s="18">
        <v>2216200</v>
      </c>
      <c r="D45" s="18">
        <v>502193.06</v>
      </c>
      <c r="E45" s="19">
        <f t="shared" si="0"/>
        <v>22.66009656168216</v>
      </c>
      <c r="F45" s="20">
        <f t="shared" si="1"/>
        <v>-1714006.94</v>
      </c>
    </row>
    <row r="46" spans="1:6" ht="19.5" customHeight="1" x14ac:dyDescent="0.25">
      <c r="A46" s="13" t="s">
        <v>63</v>
      </c>
      <c r="B46" s="23" t="s">
        <v>61</v>
      </c>
      <c r="C46" s="18">
        <v>2216200</v>
      </c>
      <c r="D46" s="18">
        <v>502193.06</v>
      </c>
      <c r="E46" s="19">
        <f t="shared" si="0"/>
        <v>22.66009656168216</v>
      </c>
      <c r="F46" s="20">
        <f t="shared" si="1"/>
        <v>-1714006.94</v>
      </c>
    </row>
    <row r="47" spans="1:6" ht="31.5" x14ac:dyDescent="0.25">
      <c r="A47" s="13" t="s">
        <v>65</v>
      </c>
      <c r="B47" s="25" t="s">
        <v>64</v>
      </c>
      <c r="C47" s="18">
        <v>1605400</v>
      </c>
      <c r="D47" s="18">
        <v>871085.41</v>
      </c>
      <c r="E47" s="19">
        <f t="shared" si="0"/>
        <v>54.259711598355551</v>
      </c>
      <c r="F47" s="20">
        <f t="shared" si="1"/>
        <v>-734314.59</v>
      </c>
    </row>
    <row r="48" spans="1:6" ht="47.25" customHeight="1" x14ac:dyDescent="0.25">
      <c r="A48" s="13" t="s">
        <v>67</v>
      </c>
      <c r="B48" s="25" t="s">
        <v>66</v>
      </c>
      <c r="C48" s="18">
        <v>1605400</v>
      </c>
      <c r="D48" s="18">
        <v>871085.41</v>
      </c>
      <c r="E48" s="19">
        <f t="shared" si="0"/>
        <v>54.259711598355551</v>
      </c>
      <c r="F48" s="20">
        <f t="shared" si="1"/>
        <v>-734314.59</v>
      </c>
    </row>
    <row r="49" spans="1:6" ht="15.75" x14ac:dyDescent="0.25">
      <c r="A49" s="13" t="s">
        <v>69</v>
      </c>
      <c r="B49" s="23" t="s">
        <v>68</v>
      </c>
      <c r="C49" s="18">
        <v>93518000</v>
      </c>
      <c r="D49" s="18">
        <v>39644640.030000001</v>
      </c>
      <c r="E49" s="19">
        <f t="shared" si="0"/>
        <v>42.392523396565366</v>
      </c>
      <c r="F49" s="20">
        <f t="shared" si="1"/>
        <v>-53873359.969999999</v>
      </c>
    </row>
    <row r="50" spans="1:6" ht="15.75" x14ac:dyDescent="0.25">
      <c r="A50" s="13" t="s">
        <v>71</v>
      </c>
      <c r="B50" s="23" t="s">
        <v>70</v>
      </c>
      <c r="C50" s="18">
        <v>12212000</v>
      </c>
      <c r="D50" s="18">
        <v>2064312.82</v>
      </c>
      <c r="E50" s="19">
        <f t="shared" si="0"/>
        <v>16.903970029479201</v>
      </c>
      <c r="F50" s="20">
        <f t="shared" si="1"/>
        <v>-10147687.18</v>
      </c>
    </row>
    <row r="51" spans="1:6" ht="63" customHeight="1" x14ac:dyDescent="0.25">
      <c r="A51" s="13" t="s">
        <v>73</v>
      </c>
      <c r="B51" s="25" t="s">
        <v>72</v>
      </c>
      <c r="C51" s="18">
        <v>12212000</v>
      </c>
      <c r="D51" s="18">
        <v>2064312.82</v>
      </c>
      <c r="E51" s="19">
        <f t="shared" si="0"/>
        <v>16.903970029479201</v>
      </c>
      <c r="F51" s="20">
        <f t="shared" si="1"/>
        <v>-10147687.18</v>
      </c>
    </row>
    <row r="52" spans="1:6" ht="15.75" x14ac:dyDescent="0.25">
      <c r="A52" s="13" t="s">
        <v>75</v>
      </c>
      <c r="B52" s="23" t="s">
        <v>74</v>
      </c>
      <c r="C52" s="18">
        <v>81306000</v>
      </c>
      <c r="D52" s="18">
        <v>37580327.210000001</v>
      </c>
      <c r="E52" s="19">
        <f t="shared" si="0"/>
        <v>46.220853577841737</v>
      </c>
      <c r="F52" s="20">
        <f t="shared" si="1"/>
        <v>-43725672.789999999</v>
      </c>
    </row>
    <row r="53" spans="1:6" ht="15.75" x14ac:dyDescent="0.25">
      <c r="A53" s="13" t="s">
        <v>77</v>
      </c>
      <c r="B53" s="23" t="s">
        <v>76</v>
      </c>
      <c r="C53" s="18">
        <v>71876000</v>
      </c>
      <c r="D53" s="18">
        <v>35529802.939999998</v>
      </c>
      <c r="E53" s="19">
        <f t="shared" si="0"/>
        <v>49.432081557126153</v>
      </c>
      <c r="F53" s="20">
        <f t="shared" si="1"/>
        <v>-36346197.060000002</v>
      </c>
    </row>
    <row r="54" spans="1:6" ht="46.5" customHeight="1" x14ac:dyDescent="0.25">
      <c r="A54" s="13" t="s">
        <v>79</v>
      </c>
      <c r="B54" s="25" t="s">
        <v>78</v>
      </c>
      <c r="C54" s="18">
        <v>71876000</v>
      </c>
      <c r="D54" s="18">
        <v>35529802.939999998</v>
      </c>
      <c r="E54" s="19">
        <f t="shared" si="0"/>
        <v>49.432081557126153</v>
      </c>
      <c r="F54" s="20">
        <f t="shared" si="1"/>
        <v>-36346197.060000002</v>
      </c>
    </row>
    <row r="55" spans="1:6" ht="17.25" customHeight="1" x14ac:dyDescent="0.25">
      <c r="A55" s="13" t="s">
        <v>81</v>
      </c>
      <c r="B55" s="23" t="s">
        <v>80</v>
      </c>
      <c r="C55" s="18">
        <v>9430000</v>
      </c>
      <c r="D55" s="18">
        <v>2050524.27</v>
      </c>
      <c r="E55" s="19">
        <f t="shared" si="0"/>
        <v>21.744690031813363</v>
      </c>
      <c r="F55" s="20">
        <f t="shared" si="1"/>
        <v>-7379475.7300000004</v>
      </c>
    </row>
    <row r="56" spans="1:6" ht="47.25" customHeight="1" x14ac:dyDescent="0.25">
      <c r="A56" s="13" t="s">
        <v>83</v>
      </c>
      <c r="B56" s="25" t="s">
        <v>82</v>
      </c>
      <c r="C56" s="18">
        <v>9430000</v>
      </c>
      <c r="D56" s="18">
        <v>2050524.27</v>
      </c>
      <c r="E56" s="19">
        <f t="shared" si="0"/>
        <v>21.744690031813363</v>
      </c>
      <c r="F56" s="20">
        <f t="shared" si="1"/>
        <v>-7379475.7300000004</v>
      </c>
    </row>
    <row r="57" spans="1:6" ht="22.5" customHeight="1" x14ac:dyDescent="0.25">
      <c r="A57" s="13" t="s">
        <v>85</v>
      </c>
      <c r="B57" s="23" t="s">
        <v>84</v>
      </c>
      <c r="C57" s="18">
        <v>12181400</v>
      </c>
      <c r="D57" s="18">
        <v>6824611.9100000001</v>
      </c>
      <c r="E57" s="19">
        <f t="shared" si="0"/>
        <v>56.024856830906131</v>
      </c>
      <c r="F57" s="20">
        <f t="shared" si="1"/>
        <v>-5356788.09</v>
      </c>
    </row>
    <row r="58" spans="1:6" ht="45.75" customHeight="1" x14ac:dyDescent="0.25">
      <c r="A58" s="13" t="s">
        <v>87</v>
      </c>
      <c r="B58" s="25" t="s">
        <v>86</v>
      </c>
      <c r="C58" s="18">
        <v>8241000</v>
      </c>
      <c r="D58" s="18">
        <v>5091113.7300000004</v>
      </c>
      <c r="E58" s="19">
        <f t="shared" si="0"/>
        <v>61.777863487440854</v>
      </c>
      <c r="F58" s="20">
        <f t="shared" si="1"/>
        <v>-3149886.2699999996</v>
      </c>
    </row>
    <row r="59" spans="1:6" ht="60.75" customHeight="1" x14ac:dyDescent="0.25">
      <c r="A59" s="13" t="s">
        <v>89</v>
      </c>
      <c r="B59" s="25" t="s">
        <v>88</v>
      </c>
      <c r="C59" s="18">
        <v>8241000</v>
      </c>
      <c r="D59" s="18">
        <v>5091113.7300000004</v>
      </c>
      <c r="E59" s="19">
        <f t="shared" si="0"/>
        <v>61.777863487440854</v>
      </c>
      <c r="F59" s="20">
        <f t="shared" si="1"/>
        <v>-3149886.2699999996</v>
      </c>
    </row>
    <row r="60" spans="1:6" ht="111.75" customHeight="1" x14ac:dyDescent="0.25">
      <c r="A60" s="13" t="s">
        <v>91</v>
      </c>
      <c r="B60" s="25" t="s">
        <v>90</v>
      </c>
      <c r="C60" s="18">
        <v>318400</v>
      </c>
      <c r="D60" s="18">
        <v>159700</v>
      </c>
      <c r="E60" s="19">
        <f t="shared" si="0"/>
        <v>50.157035175879393</v>
      </c>
      <c r="F60" s="20">
        <f t="shared" si="1"/>
        <v>-158700</v>
      </c>
    </row>
    <row r="61" spans="1:6" ht="45" customHeight="1" x14ac:dyDescent="0.25">
      <c r="A61" s="13" t="s">
        <v>93</v>
      </c>
      <c r="B61" s="25" t="s">
        <v>92</v>
      </c>
      <c r="C61" s="18">
        <v>3622000</v>
      </c>
      <c r="D61" s="18">
        <v>1573798.18</v>
      </c>
      <c r="E61" s="19">
        <f t="shared" si="0"/>
        <v>43.451081722805078</v>
      </c>
      <c r="F61" s="20">
        <f t="shared" si="1"/>
        <v>-2048201.82</v>
      </c>
    </row>
    <row r="62" spans="1:6" ht="123.75" customHeight="1" x14ac:dyDescent="0.25">
      <c r="A62" s="13" t="s">
        <v>95</v>
      </c>
      <c r="B62" s="25" t="s">
        <v>94</v>
      </c>
      <c r="C62" s="18">
        <v>55000</v>
      </c>
      <c r="D62" s="18">
        <v>1840</v>
      </c>
      <c r="E62" s="19">
        <f t="shared" si="0"/>
        <v>3.3454545454545452</v>
      </c>
      <c r="F62" s="20">
        <f t="shared" si="1"/>
        <v>-53160</v>
      </c>
    </row>
    <row r="63" spans="1:6" ht="61.5" customHeight="1" x14ac:dyDescent="0.25">
      <c r="A63" s="13" t="s">
        <v>97</v>
      </c>
      <c r="B63" s="25" t="s">
        <v>96</v>
      </c>
      <c r="C63" s="18">
        <v>2947000</v>
      </c>
      <c r="D63" s="18">
        <v>1119893.18</v>
      </c>
      <c r="E63" s="19">
        <f t="shared" si="0"/>
        <v>38.00112589073634</v>
      </c>
      <c r="F63" s="20">
        <f t="shared" si="1"/>
        <v>-1827106.82</v>
      </c>
    </row>
    <row r="64" spans="1:6" ht="33" customHeight="1" x14ac:dyDescent="0.25">
      <c r="A64" s="13" t="s">
        <v>99</v>
      </c>
      <c r="B64" s="25" t="s">
        <v>98</v>
      </c>
      <c r="C64" s="18">
        <v>370000</v>
      </c>
      <c r="D64" s="18">
        <v>203300</v>
      </c>
      <c r="E64" s="19">
        <f t="shared" si="0"/>
        <v>54.945945945945951</v>
      </c>
      <c r="F64" s="20">
        <f t="shared" si="1"/>
        <v>-166700</v>
      </c>
    </row>
    <row r="65" spans="1:6" ht="93" customHeight="1" x14ac:dyDescent="0.25">
      <c r="A65" s="13" t="s">
        <v>101</v>
      </c>
      <c r="B65" s="25" t="s">
        <v>100</v>
      </c>
      <c r="C65" s="18">
        <v>210000</v>
      </c>
      <c r="D65" s="18">
        <v>253615</v>
      </c>
      <c r="E65" s="19">
        <f t="shared" si="0"/>
        <v>120.76904761904761</v>
      </c>
      <c r="F65" s="20">
        <f t="shared" si="1"/>
        <v>43615</v>
      </c>
    </row>
    <row r="66" spans="1:6" ht="126" customHeight="1" x14ac:dyDescent="0.25">
      <c r="A66" s="13" t="s">
        <v>103</v>
      </c>
      <c r="B66" s="25" t="s">
        <v>102</v>
      </c>
      <c r="C66" s="18">
        <v>210000</v>
      </c>
      <c r="D66" s="18">
        <v>253615</v>
      </c>
      <c r="E66" s="19">
        <f t="shared" si="0"/>
        <v>120.76904761904761</v>
      </c>
      <c r="F66" s="20">
        <f t="shared" si="1"/>
        <v>43615</v>
      </c>
    </row>
    <row r="67" spans="1:6" ht="34.5" customHeight="1" x14ac:dyDescent="0.25">
      <c r="A67" s="13" t="s">
        <v>105</v>
      </c>
      <c r="B67" s="25" t="s">
        <v>104</v>
      </c>
      <c r="C67" s="18">
        <v>40000</v>
      </c>
      <c r="D67" s="18">
        <v>-5000</v>
      </c>
      <c r="E67" s="19">
        <f t="shared" si="0"/>
        <v>-12.5</v>
      </c>
      <c r="F67" s="20">
        <f t="shared" si="1"/>
        <v>-45000</v>
      </c>
    </row>
    <row r="68" spans="1:6" ht="47.25" x14ac:dyDescent="0.25">
      <c r="A68" s="13" t="s">
        <v>107</v>
      </c>
      <c r="B68" s="25" t="s">
        <v>106</v>
      </c>
      <c r="C68" s="22"/>
      <c r="D68" s="18">
        <v>150</v>
      </c>
      <c r="E68" s="19">
        <v>0</v>
      </c>
      <c r="F68" s="20">
        <f t="shared" si="1"/>
        <v>150</v>
      </c>
    </row>
    <row r="69" spans="1:6" ht="47.25" x14ac:dyDescent="0.25">
      <c r="A69" s="13" t="s">
        <v>109</v>
      </c>
      <c r="B69" s="25" t="s">
        <v>108</v>
      </c>
      <c r="C69" s="22"/>
      <c r="D69" s="18">
        <v>786.3</v>
      </c>
      <c r="E69" s="19">
        <v>0</v>
      </c>
      <c r="F69" s="20">
        <f t="shared" si="1"/>
        <v>786.3</v>
      </c>
    </row>
    <row r="70" spans="1:6" ht="20.25" customHeight="1" x14ac:dyDescent="0.25">
      <c r="A70" s="13" t="s">
        <v>111</v>
      </c>
      <c r="B70" s="23" t="s">
        <v>110</v>
      </c>
      <c r="C70" s="22"/>
      <c r="D70" s="18">
        <v>562.04</v>
      </c>
      <c r="E70" s="19">
        <v>0</v>
      </c>
      <c r="F70" s="20">
        <f t="shared" si="1"/>
        <v>562.04</v>
      </c>
    </row>
    <row r="71" spans="1:6" ht="31.5" x14ac:dyDescent="0.25">
      <c r="A71" s="13" t="s">
        <v>113</v>
      </c>
      <c r="B71" s="25" t="s">
        <v>112</v>
      </c>
      <c r="C71" s="22"/>
      <c r="D71" s="18">
        <v>562.04</v>
      </c>
      <c r="E71" s="19">
        <v>0</v>
      </c>
      <c r="F71" s="20">
        <f t="shared" si="1"/>
        <v>562.04</v>
      </c>
    </row>
    <row r="72" spans="1:6" ht="63" x14ac:dyDescent="0.25">
      <c r="A72" s="13" t="s">
        <v>115</v>
      </c>
      <c r="B72" s="25" t="s">
        <v>114</v>
      </c>
      <c r="C72" s="22"/>
      <c r="D72" s="18">
        <v>562.04</v>
      </c>
      <c r="E72" s="19">
        <v>0</v>
      </c>
      <c r="F72" s="20">
        <f t="shared" si="1"/>
        <v>562.04</v>
      </c>
    </row>
    <row r="73" spans="1:6" ht="35.25" customHeight="1" x14ac:dyDescent="0.25">
      <c r="A73" s="13" t="s">
        <v>117</v>
      </c>
      <c r="B73" s="25" t="s">
        <v>116</v>
      </c>
      <c r="C73" s="22"/>
      <c r="D73" s="18">
        <v>224.26</v>
      </c>
      <c r="E73" s="19">
        <v>0</v>
      </c>
      <c r="F73" s="20">
        <f t="shared" si="1"/>
        <v>224.26</v>
      </c>
    </row>
    <row r="74" spans="1:6" ht="62.25" customHeight="1" x14ac:dyDescent="0.25">
      <c r="A74" s="13" t="s">
        <v>119</v>
      </c>
      <c r="B74" s="25" t="s">
        <v>118</v>
      </c>
      <c r="C74" s="22"/>
      <c r="D74" s="18">
        <v>224.26</v>
      </c>
      <c r="E74" s="19">
        <v>0</v>
      </c>
      <c r="F74" s="20">
        <f t="shared" si="1"/>
        <v>224.26</v>
      </c>
    </row>
    <row r="75" spans="1:6" ht="94.5" x14ac:dyDescent="0.25">
      <c r="A75" s="13" t="s">
        <v>121</v>
      </c>
      <c r="B75" s="25" t="s">
        <v>120</v>
      </c>
      <c r="C75" s="22"/>
      <c r="D75" s="18">
        <v>224.26</v>
      </c>
      <c r="E75" s="19">
        <v>0</v>
      </c>
      <c r="F75" s="20">
        <f t="shared" si="1"/>
        <v>224.26</v>
      </c>
    </row>
    <row r="76" spans="1:6" ht="20.25" customHeight="1" x14ac:dyDescent="0.25">
      <c r="A76" s="14"/>
      <c r="B76" s="24" t="s">
        <v>387</v>
      </c>
      <c r="C76" s="18">
        <f t="shared" ref="C76:D76" si="2">C77+C93+C100+C104+C115+C139</f>
        <v>64911600</v>
      </c>
      <c r="D76" s="18">
        <f t="shared" si="2"/>
        <v>30724677.870000001</v>
      </c>
      <c r="E76" s="19">
        <f t="shared" si="0"/>
        <v>47.333108211783411</v>
      </c>
      <c r="F76" s="20">
        <f t="shared" si="1"/>
        <v>-34186922.129999995</v>
      </c>
    </row>
    <row r="77" spans="1:6" ht="62.25" customHeight="1" x14ac:dyDescent="0.25">
      <c r="A77" s="13" t="s">
        <v>123</v>
      </c>
      <c r="B77" s="25" t="s">
        <v>122</v>
      </c>
      <c r="C77" s="18">
        <v>30602800</v>
      </c>
      <c r="D77" s="18">
        <v>11307530.390000001</v>
      </c>
      <c r="E77" s="19">
        <f t="shared" si="0"/>
        <v>36.949332708118213</v>
      </c>
      <c r="F77" s="20">
        <f t="shared" si="1"/>
        <v>-19295269.609999999</v>
      </c>
    </row>
    <row r="78" spans="1:6" ht="126" customHeight="1" x14ac:dyDescent="0.25">
      <c r="A78" s="13" t="s">
        <v>125</v>
      </c>
      <c r="B78" s="25" t="s">
        <v>124</v>
      </c>
      <c r="C78" s="18">
        <v>28652800</v>
      </c>
      <c r="D78" s="18">
        <v>10710470.51</v>
      </c>
      <c r="E78" s="19">
        <f t="shared" ref="E78:E139" si="3">D78/C78*100</f>
        <v>37.380188009548803</v>
      </c>
      <c r="F78" s="20">
        <f t="shared" ref="F78:F141" si="4">D78-C78</f>
        <v>-17942329.490000002</v>
      </c>
    </row>
    <row r="79" spans="1:6" ht="94.5" x14ac:dyDescent="0.25">
      <c r="A79" s="13" t="s">
        <v>127</v>
      </c>
      <c r="B79" s="25" t="s">
        <v>126</v>
      </c>
      <c r="C79" s="18">
        <v>13453000</v>
      </c>
      <c r="D79" s="18">
        <v>5275235.68</v>
      </c>
      <c r="E79" s="19">
        <f t="shared" si="3"/>
        <v>39.212336876533108</v>
      </c>
      <c r="F79" s="20">
        <f t="shared" si="4"/>
        <v>-8177764.3200000003</v>
      </c>
    </row>
    <row r="80" spans="1:6" ht="107.25" customHeight="1" x14ac:dyDescent="0.25">
      <c r="A80" s="13" t="s">
        <v>129</v>
      </c>
      <c r="B80" s="25" t="s">
        <v>128</v>
      </c>
      <c r="C80" s="18">
        <v>13453000</v>
      </c>
      <c r="D80" s="18">
        <v>5275235.68</v>
      </c>
      <c r="E80" s="19">
        <f t="shared" si="3"/>
        <v>39.212336876533108</v>
      </c>
      <c r="F80" s="20">
        <f t="shared" si="4"/>
        <v>-8177764.3200000003</v>
      </c>
    </row>
    <row r="81" spans="1:6" ht="111" customHeight="1" x14ac:dyDescent="0.25">
      <c r="A81" s="13" t="s">
        <v>131</v>
      </c>
      <c r="B81" s="25" t="s">
        <v>130</v>
      </c>
      <c r="C81" s="18">
        <v>970700</v>
      </c>
      <c r="D81" s="18">
        <v>396554.43</v>
      </c>
      <c r="E81" s="19">
        <f t="shared" si="3"/>
        <v>40.852418872978262</v>
      </c>
      <c r="F81" s="20">
        <f t="shared" si="4"/>
        <v>-574145.57000000007</v>
      </c>
    </row>
    <row r="82" spans="1:6" ht="109.5" customHeight="1" x14ac:dyDescent="0.25">
      <c r="A82" s="13" t="s">
        <v>133</v>
      </c>
      <c r="B82" s="25" t="s">
        <v>132</v>
      </c>
      <c r="C82" s="18">
        <v>970700</v>
      </c>
      <c r="D82" s="18">
        <v>396554.43</v>
      </c>
      <c r="E82" s="19">
        <f t="shared" si="3"/>
        <v>40.852418872978262</v>
      </c>
      <c r="F82" s="20">
        <f t="shared" si="4"/>
        <v>-574145.57000000007</v>
      </c>
    </row>
    <row r="83" spans="1:6" ht="108" customHeight="1" x14ac:dyDescent="0.25">
      <c r="A83" s="13" t="s">
        <v>135</v>
      </c>
      <c r="B83" s="25" t="s">
        <v>134</v>
      </c>
      <c r="C83" s="18">
        <v>229100</v>
      </c>
      <c r="D83" s="18">
        <v>20318.560000000001</v>
      </c>
      <c r="E83" s="19">
        <f t="shared" si="3"/>
        <v>8.8688607594936713</v>
      </c>
      <c r="F83" s="20">
        <f t="shared" si="4"/>
        <v>-208781.44</v>
      </c>
    </row>
    <row r="84" spans="1:6" ht="91.5" customHeight="1" x14ac:dyDescent="0.25">
      <c r="A84" s="13" t="s">
        <v>137</v>
      </c>
      <c r="B84" s="25" t="s">
        <v>136</v>
      </c>
      <c r="C84" s="18">
        <v>229100</v>
      </c>
      <c r="D84" s="18">
        <v>20318.560000000001</v>
      </c>
      <c r="E84" s="19">
        <f t="shared" si="3"/>
        <v>8.8688607594936713</v>
      </c>
      <c r="F84" s="20">
        <f t="shared" si="4"/>
        <v>-208781.44</v>
      </c>
    </row>
    <row r="85" spans="1:6" ht="63.75" customHeight="1" x14ac:dyDescent="0.25">
      <c r="A85" s="13" t="s">
        <v>139</v>
      </c>
      <c r="B85" s="25" t="s">
        <v>138</v>
      </c>
      <c r="C85" s="18">
        <v>14000000</v>
      </c>
      <c r="D85" s="18">
        <v>5018361.84</v>
      </c>
      <c r="E85" s="19">
        <f t="shared" si="3"/>
        <v>35.845441714285712</v>
      </c>
      <c r="F85" s="20">
        <f t="shared" si="4"/>
        <v>-8981638.1600000001</v>
      </c>
    </row>
    <row r="86" spans="1:6" ht="51" customHeight="1" x14ac:dyDescent="0.25">
      <c r="A86" s="13" t="s">
        <v>141</v>
      </c>
      <c r="B86" s="25" t="s">
        <v>140</v>
      </c>
      <c r="C86" s="18">
        <v>14000000</v>
      </c>
      <c r="D86" s="18">
        <v>5018361.84</v>
      </c>
      <c r="E86" s="19">
        <f t="shared" si="3"/>
        <v>35.845441714285712</v>
      </c>
      <c r="F86" s="20">
        <f t="shared" si="4"/>
        <v>-8981638.1600000001</v>
      </c>
    </row>
    <row r="87" spans="1:6" ht="31.5" x14ac:dyDescent="0.25">
      <c r="A87" s="13" t="s">
        <v>143</v>
      </c>
      <c r="B87" s="25" t="s">
        <v>142</v>
      </c>
      <c r="C87" s="18">
        <v>50000</v>
      </c>
      <c r="D87" s="18">
        <v>23500</v>
      </c>
      <c r="E87" s="19">
        <f t="shared" si="3"/>
        <v>47</v>
      </c>
      <c r="F87" s="20">
        <f t="shared" si="4"/>
        <v>-26500</v>
      </c>
    </row>
    <row r="88" spans="1:6" ht="64.5" customHeight="1" x14ac:dyDescent="0.25">
      <c r="A88" s="13" t="s">
        <v>145</v>
      </c>
      <c r="B88" s="25" t="s">
        <v>144</v>
      </c>
      <c r="C88" s="18">
        <v>50000</v>
      </c>
      <c r="D88" s="18">
        <v>23500</v>
      </c>
      <c r="E88" s="19">
        <f t="shared" si="3"/>
        <v>47</v>
      </c>
      <c r="F88" s="20">
        <f t="shared" si="4"/>
        <v>-26500</v>
      </c>
    </row>
    <row r="89" spans="1:6" ht="77.25" customHeight="1" x14ac:dyDescent="0.25">
      <c r="A89" s="13" t="s">
        <v>147</v>
      </c>
      <c r="B89" s="25" t="s">
        <v>146</v>
      </c>
      <c r="C89" s="18">
        <v>50000</v>
      </c>
      <c r="D89" s="18">
        <v>23500</v>
      </c>
      <c r="E89" s="19">
        <f t="shared" si="3"/>
        <v>47</v>
      </c>
      <c r="F89" s="20">
        <f t="shared" si="4"/>
        <v>-26500</v>
      </c>
    </row>
    <row r="90" spans="1:6" ht="111" customHeight="1" x14ac:dyDescent="0.25">
      <c r="A90" s="13" t="s">
        <v>149</v>
      </c>
      <c r="B90" s="25" t="s">
        <v>148</v>
      </c>
      <c r="C90" s="18">
        <v>1900000</v>
      </c>
      <c r="D90" s="18">
        <v>573559.88</v>
      </c>
      <c r="E90" s="19">
        <f t="shared" si="3"/>
        <v>30.187362105263162</v>
      </c>
      <c r="F90" s="20">
        <f t="shared" si="4"/>
        <v>-1326440.1200000001</v>
      </c>
    </row>
    <row r="91" spans="1:6" ht="111.75" customHeight="1" x14ac:dyDescent="0.25">
      <c r="A91" s="13" t="s">
        <v>151</v>
      </c>
      <c r="B91" s="25" t="s">
        <v>150</v>
      </c>
      <c r="C91" s="18">
        <v>1900000</v>
      </c>
      <c r="D91" s="18">
        <v>573559.88</v>
      </c>
      <c r="E91" s="19">
        <f t="shared" si="3"/>
        <v>30.187362105263162</v>
      </c>
      <c r="F91" s="20">
        <f t="shared" si="4"/>
        <v>-1326440.1200000001</v>
      </c>
    </row>
    <row r="92" spans="1:6" ht="114.75" customHeight="1" x14ac:dyDescent="0.25">
      <c r="A92" s="13" t="s">
        <v>153</v>
      </c>
      <c r="B92" s="25" t="s">
        <v>152</v>
      </c>
      <c r="C92" s="18">
        <v>1900000</v>
      </c>
      <c r="D92" s="18">
        <v>573559.88</v>
      </c>
      <c r="E92" s="19">
        <f t="shared" si="3"/>
        <v>30.187362105263162</v>
      </c>
      <c r="F92" s="20">
        <f t="shared" si="4"/>
        <v>-1326440.1200000001</v>
      </c>
    </row>
    <row r="93" spans="1:6" ht="33.75" customHeight="1" x14ac:dyDescent="0.25">
      <c r="A93" s="13" t="s">
        <v>155</v>
      </c>
      <c r="B93" s="25" t="s">
        <v>154</v>
      </c>
      <c r="C93" s="18">
        <v>2643000</v>
      </c>
      <c r="D93" s="18">
        <v>2040593.97</v>
      </c>
      <c r="E93" s="19">
        <f t="shared" si="3"/>
        <v>77.207490351872877</v>
      </c>
      <c r="F93" s="20">
        <f t="shared" si="4"/>
        <v>-602406.03</v>
      </c>
    </row>
    <row r="94" spans="1:6" ht="31.5" x14ac:dyDescent="0.25">
      <c r="A94" s="13" t="s">
        <v>157</v>
      </c>
      <c r="B94" s="25" t="s">
        <v>156</v>
      </c>
      <c r="C94" s="18">
        <v>2643000</v>
      </c>
      <c r="D94" s="18">
        <v>2040593.97</v>
      </c>
      <c r="E94" s="19">
        <f t="shared" si="3"/>
        <v>77.207490351872877</v>
      </c>
      <c r="F94" s="20">
        <f t="shared" si="4"/>
        <v>-602406.03</v>
      </c>
    </row>
    <row r="95" spans="1:6" ht="32.25" customHeight="1" x14ac:dyDescent="0.25">
      <c r="A95" s="13" t="s">
        <v>159</v>
      </c>
      <c r="B95" s="25" t="s">
        <v>158</v>
      </c>
      <c r="C95" s="18">
        <v>736625</v>
      </c>
      <c r="D95" s="18">
        <v>168754.28</v>
      </c>
      <c r="E95" s="19">
        <f t="shared" si="3"/>
        <v>22.909116578992027</v>
      </c>
      <c r="F95" s="20">
        <f t="shared" si="4"/>
        <v>-567870.71999999997</v>
      </c>
    </row>
    <row r="96" spans="1:6" ht="31.5" x14ac:dyDescent="0.25">
      <c r="A96" s="13" t="s">
        <v>161</v>
      </c>
      <c r="B96" s="25" t="s">
        <v>160</v>
      </c>
      <c r="C96" s="18">
        <v>1244000</v>
      </c>
      <c r="D96" s="18">
        <v>1624548.02</v>
      </c>
      <c r="E96" s="19">
        <f t="shared" si="3"/>
        <v>130.59067684887461</v>
      </c>
      <c r="F96" s="20">
        <f t="shared" si="4"/>
        <v>380548.02</v>
      </c>
    </row>
    <row r="97" spans="1:6" ht="31.5" x14ac:dyDescent="0.25">
      <c r="A97" s="13" t="s">
        <v>163</v>
      </c>
      <c r="B97" s="25" t="s">
        <v>162</v>
      </c>
      <c r="C97" s="18">
        <v>662375</v>
      </c>
      <c r="D97" s="18">
        <v>247291.67</v>
      </c>
      <c r="E97" s="19">
        <f t="shared" si="3"/>
        <v>37.334088695980377</v>
      </c>
      <c r="F97" s="20">
        <f t="shared" si="4"/>
        <v>-415083.32999999996</v>
      </c>
    </row>
    <row r="98" spans="1:6" ht="15.75" x14ac:dyDescent="0.25">
      <c r="A98" s="13" t="s">
        <v>165</v>
      </c>
      <c r="B98" s="23" t="s">
        <v>164</v>
      </c>
      <c r="C98" s="18">
        <v>662375</v>
      </c>
      <c r="D98" s="18">
        <v>247218.72</v>
      </c>
      <c r="E98" s="19">
        <f t="shared" si="3"/>
        <v>37.323075297225891</v>
      </c>
      <c r="F98" s="20">
        <f t="shared" si="4"/>
        <v>-415156.28</v>
      </c>
    </row>
    <row r="99" spans="1:6" ht="31.5" x14ac:dyDescent="0.25">
      <c r="A99" s="13" t="s">
        <v>167</v>
      </c>
      <c r="B99" s="25" t="s">
        <v>166</v>
      </c>
      <c r="C99" s="22"/>
      <c r="D99" s="18">
        <v>72.95</v>
      </c>
      <c r="E99" s="19">
        <v>0</v>
      </c>
      <c r="F99" s="20">
        <f t="shared" si="4"/>
        <v>72.95</v>
      </c>
    </row>
    <row r="100" spans="1:6" ht="34.5" customHeight="1" x14ac:dyDescent="0.25">
      <c r="A100" s="13" t="s">
        <v>169</v>
      </c>
      <c r="B100" s="25" t="s">
        <v>168</v>
      </c>
      <c r="C100" s="22"/>
      <c r="D100" s="18">
        <v>518181.18</v>
      </c>
      <c r="E100" s="19">
        <v>0</v>
      </c>
      <c r="F100" s="20">
        <f t="shared" si="4"/>
        <v>518181.18</v>
      </c>
    </row>
    <row r="101" spans="1:6" ht="21" customHeight="1" x14ac:dyDescent="0.25">
      <c r="A101" s="13" t="s">
        <v>171</v>
      </c>
      <c r="B101" s="23" t="s">
        <v>170</v>
      </c>
      <c r="C101" s="22"/>
      <c r="D101" s="18">
        <v>518181.18</v>
      </c>
      <c r="E101" s="19">
        <v>0</v>
      </c>
      <c r="F101" s="20">
        <f t="shared" si="4"/>
        <v>518181.18</v>
      </c>
    </row>
    <row r="102" spans="1:6" ht="31.5" x14ac:dyDescent="0.25">
      <c r="A102" s="13" t="s">
        <v>173</v>
      </c>
      <c r="B102" s="25" t="s">
        <v>172</v>
      </c>
      <c r="C102" s="22"/>
      <c r="D102" s="18">
        <v>518181.18</v>
      </c>
      <c r="E102" s="19">
        <v>0</v>
      </c>
      <c r="F102" s="20">
        <f t="shared" si="4"/>
        <v>518181.18</v>
      </c>
    </row>
    <row r="103" spans="1:6" ht="31.5" x14ac:dyDescent="0.25">
      <c r="A103" s="13" t="s">
        <v>175</v>
      </c>
      <c r="B103" s="25" t="s">
        <v>174</v>
      </c>
      <c r="C103" s="22"/>
      <c r="D103" s="18">
        <v>518181.18</v>
      </c>
      <c r="E103" s="19">
        <v>0</v>
      </c>
      <c r="F103" s="20">
        <f t="shared" si="4"/>
        <v>518181.18</v>
      </c>
    </row>
    <row r="104" spans="1:6" ht="31.5" x14ac:dyDescent="0.25">
      <c r="A104" s="13" t="s">
        <v>177</v>
      </c>
      <c r="B104" s="25" t="s">
        <v>176</v>
      </c>
      <c r="C104" s="18">
        <v>25106800</v>
      </c>
      <c r="D104" s="18">
        <v>13413126.58</v>
      </c>
      <c r="E104" s="19">
        <f t="shared" si="3"/>
        <v>53.424277805216114</v>
      </c>
      <c r="F104" s="20">
        <f t="shared" si="4"/>
        <v>-11693673.42</v>
      </c>
    </row>
    <row r="105" spans="1:6" ht="15.75" x14ac:dyDescent="0.25">
      <c r="A105" s="13" t="s">
        <v>179</v>
      </c>
      <c r="B105" s="23" t="s">
        <v>178</v>
      </c>
      <c r="C105" s="22"/>
      <c r="D105" s="18">
        <v>190000</v>
      </c>
      <c r="E105" s="19">
        <f>E1060</f>
        <v>0</v>
      </c>
      <c r="F105" s="20">
        <f t="shared" si="4"/>
        <v>190000</v>
      </c>
    </row>
    <row r="106" spans="1:6" ht="31.5" x14ac:dyDescent="0.25">
      <c r="A106" s="13" t="s">
        <v>181</v>
      </c>
      <c r="B106" s="25" t="s">
        <v>180</v>
      </c>
      <c r="C106" s="22"/>
      <c r="D106" s="18">
        <v>190000</v>
      </c>
      <c r="E106" s="19">
        <v>0</v>
      </c>
      <c r="F106" s="20">
        <f t="shared" si="4"/>
        <v>190000</v>
      </c>
    </row>
    <row r="107" spans="1:6" ht="124.5" customHeight="1" x14ac:dyDescent="0.25">
      <c r="A107" s="13" t="s">
        <v>183</v>
      </c>
      <c r="B107" s="25" t="s">
        <v>182</v>
      </c>
      <c r="C107" s="18">
        <v>23622400</v>
      </c>
      <c r="D107" s="18">
        <v>11876623.32</v>
      </c>
      <c r="E107" s="19">
        <f t="shared" si="3"/>
        <v>50.276954585478194</v>
      </c>
      <c r="F107" s="20">
        <f t="shared" si="4"/>
        <v>-11745776.68</v>
      </c>
    </row>
    <row r="108" spans="1:6" ht="126" customHeight="1" x14ac:dyDescent="0.25">
      <c r="A108" s="13" t="s">
        <v>185</v>
      </c>
      <c r="B108" s="25" t="s">
        <v>184</v>
      </c>
      <c r="C108" s="18">
        <v>23622400</v>
      </c>
      <c r="D108" s="18">
        <v>11875414.32</v>
      </c>
      <c r="E108" s="19">
        <f t="shared" si="3"/>
        <v>50.27183656190735</v>
      </c>
      <c r="F108" s="20">
        <f t="shared" si="4"/>
        <v>-11746985.68</v>
      </c>
    </row>
    <row r="109" spans="1:6" ht="126.75" customHeight="1" x14ac:dyDescent="0.25">
      <c r="A109" s="13" t="s">
        <v>187</v>
      </c>
      <c r="B109" s="25" t="s">
        <v>186</v>
      </c>
      <c r="C109" s="18">
        <v>23622400</v>
      </c>
      <c r="D109" s="18">
        <v>11875414.32</v>
      </c>
      <c r="E109" s="19">
        <f t="shared" si="3"/>
        <v>50.27183656190735</v>
      </c>
      <c r="F109" s="20">
        <f t="shared" si="4"/>
        <v>-11746985.68</v>
      </c>
    </row>
    <row r="110" spans="1:6" ht="144" customHeight="1" x14ac:dyDescent="0.25">
      <c r="A110" s="13" t="s">
        <v>189</v>
      </c>
      <c r="B110" s="25" t="s">
        <v>188</v>
      </c>
      <c r="C110" s="22"/>
      <c r="D110" s="18">
        <v>1209</v>
      </c>
      <c r="E110" s="19">
        <v>0</v>
      </c>
      <c r="F110" s="20">
        <f t="shared" si="4"/>
        <v>1209</v>
      </c>
    </row>
    <row r="111" spans="1:6" ht="129" customHeight="1" x14ac:dyDescent="0.25">
      <c r="A111" s="13" t="s">
        <v>191</v>
      </c>
      <c r="B111" s="25" t="s">
        <v>190</v>
      </c>
      <c r="C111" s="22"/>
      <c r="D111" s="18">
        <v>1209</v>
      </c>
      <c r="E111" s="19">
        <v>0</v>
      </c>
      <c r="F111" s="20">
        <f t="shared" si="4"/>
        <v>1209</v>
      </c>
    </row>
    <row r="112" spans="1:6" ht="48.75" customHeight="1" x14ac:dyDescent="0.25">
      <c r="A112" s="13" t="s">
        <v>193</v>
      </c>
      <c r="B112" s="25" t="s">
        <v>192</v>
      </c>
      <c r="C112" s="18">
        <v>1484400</v>
      </c>
      <c r="D112" s="18">
        <v>1346503.26</v>
      </c>
      <c r="E112" s="19">
        <f t="shared" si="3"/>
        <v>90.710270816491516</v>
      </c>
      <c r="F112" s="20">
        <f t="shared" si="4"/>
        <v>-137896.74</v>
      </c>
    </row>
    <row r="113" spans="1:6" ht="49.5" customHeight="1" x14ac:dyDescent="0.25">
      <c r="A113" s="13" t="s">
        <v>194</v>
      </c>
      <c r="B113" s="25" t="s">
        <v>393</v>
      </c>
      <c r="C113" s="18">
        <v>1484400</v>
      </c>
      <c r="D113" s="18">
        <v>1346503.26</v>
      </c>
      <c r="E113" s="19">
        <f t="shared" si="3"/>
        <v>90.710270816491516</v>
      </c>
      <c r="F113" s="20">
        <f t="shared" si="4"/>
        <v>-137896.74</v>
      </c>
    </row>
    <row r="114" spans="1:6" ht="69" customHeight="1" x14ac:dyDescent="0.25">
      <c r="A114" s="13" t="s">
        <v>195</v>
      </c>
      <c r="B114" s="25" t="s">
        <v>392</v>
      </c>
      <c r="C114" s="18">
        <v>1484400</v>
      </c>
      <c r="D114" s="18">
        <v>1346503.26</v>
      </c>
      <c r="E114" s="19">
        <f t="shared" si="3"/>
        <v>90.710270816491516</v>
      </c>
      <c r="F114" s="20">
        <f t="shared" si="4"/>
        <v>-137896.74</v>
      </c>
    </row>
    <row r="115" spans="1:6" ht="31.5" x14ac:dyDescent="0.25">
      <c r="A115" s="13" t="s">
        <v>197</v>
      </c>
      <c r="B115" s="25" t="s">
        <v>196</v>
      </c>
      <c r="C115" s="18">
        <v>6529000</v>
      </c>
      <c r="D115" s="18">
        <v>3138589.16</v>
      </c>
      <c r="E115" s="19">
        <f t="shared" si="3"/>
        <v>48.071514167560117</v>
      </c>
      <c r="F115" s="20">
        <f t="shared" si="4"/>
        <v>-3390410.84</v>
      </c>
    </row>
    <row r="116" spans="1:6" ht="33" customHeight="1" x14ac:dyDescent="0.25">
      <c r="A116" s="13" t="s">
        <v>199</v>
      </c>
      <c r="B116" s="25" t="s">
        <v>198</v>
      </c>
      <c r="C116" s="18">
        <v>185000</v>
      </c>
      <c r="D116" s="18">
        <v>78532.42</v>
      </c>
      <c r="E116" s="19">
        <f t="shared" si="3"/>
        <v>42.449956756756755</v>
      </c>
      <c r="F116" s="20">
        <f t="shared" si="4"/>
        <v>-106467.58</v>
      </c>
    </row>
    <row r="117" spans="1:6" ht="108.75" customHeight="1" x14ac:dyDescent="0.25">
      <c r="A117" s="13" t="s">
        <v>201</v>
      </c>
      <c r="B117" s="25" t="s">
        <v>200</v>
      </c>
      <c r="C117" s="18">
        <v>165000</v>
      </c>
      <c r="D117" s="18">
        <v>70000.22</v>
      </c>
      <c r="E117" s="19">
        <f t="shared" si="3"/>
        <v>42.42437575757576</v>
      </c>
      <c r="F117" s="20">
        <f t="shared" si="4"/>
        <v>-94999.78</v>
      </c>
    </row>
    <row r="118" spans="1:6" ht="80.25" customHeight="1" x14ac:dyDescent="0.25">
      <c r="A118" s="13" t="s">
        <v>203</v>
      </c>
      <c r="B118" s="25" t="s">
        <v>202</v>
      </c>
      <c r="C118" s="18">
        <v>20000</v>
      </c>
      <c r="D118" s="18">
        <v>8532.2000000000007</v>
      </c>
      <c r="E118" s="19">
        <f t="shared" si="3"/>
        <v>42.661000000000001</v>
      </c>
      <c r="F118" s="20">
        <f t="shared" si="4"/>
        <v>-11467.8</v>
      </c>
    </row>
    <row r="119" spans="1:6" ht="79.5" customHeight="1" x14ac:dyDescent="0.25">
      <c r="A119" s="13" t="s">
        <v>205</v>
      </c>
      <c r="B119" s="25" t="s">
        <v>204</v>
      </c>
      <c r="C119" s="18">
        <v>20000</v>
      </c>
      <c r="D119" s="18">
        <v>10000</v>
      </c>
      <c r="E119" s="19">
        <f t="shared" si="3"/>
        <v>50</v>
      </c>
      <c r="F119" s="20">
        <f t="shared" si="4"/>
        <v>-10000</v>
      </c>
    </row>
    <row r="120" spans="1:6" ht="82.5" customHeight="1" x14ac:dyDescent="0.25">
      <c r="A120" s="13" t="s">
        <v>207</v>
      </c>
      <c r="B120" s="25" t="s">
        <v>206</v>
      </c>
      <c r="C120" s="18">
        <v>957000</v>
      </c>
      <c r="D120" s="18">
        <v>664697.57999999996</v>
      </c>
      <c r="E120" s="19">
        <f t="shared" si="3"/>
        <v>69.45638244514106</v>
      </c>
      <c r="F120" s="20">
        <f t="shared" si="4"/>
        <v>-292302.42000000004</v>
      </c>
    </row>
    <row r="121" spans="1:6" ht="82.5" customHeight="1" x14ac:dyDescent="0.25">
      <c r="A121" s="13" t="s">
        <v>209</v>
      </c>
      <c r="B121" s="25" t="s">
        <v>208</v>
      </c>
      <c r="C121" s="18">
        <v>945000</v>
      </c>
      <c r="D121" s="18">
        <v>664697.57999999996</v>
      </c>
      <c r="E121" s="19">
        <f t="shared" si="3"/>
        <v>70.338368253968255</v>
      </c>
      <c r="F121" s="20">
        <f t="shared" si="4"/>
        <v>-280302.42000000004</v>
      </c>
    </row>
    <row r="122" spans="1:6" ht="62.25" customHeight="1" x14ac:dyDescent="0.25">
      <c r="A122" s="13" t="s">
        <v>211</v>
      </c>
      <c r="B122" s="25" t="s">
        <v>210</v>
      </c>
      <c r="C122" s="18">
        <v>12000</v>
      </c>
      <c r="D122" s="22"/>
      <c r="E122" s="19">
        <f t="shared" si="3"/>
        <v>0</v>
      </c>
      <c r="F122" s="20">
        <f t="shared" si="4"/>
        <v>-12000</v>
      </c>
    </row>
    <row r="123" spans="1:6" ht="65.25" customHeight="1" x14ac:dyDescent="0.25">
      <c r="A123" s="13" t="s">
        <v>213</v>
      </c>
      <c r="B123" s="25" t="s">
        <v>212</v>
      </c>
      <c r="C123" s="18">
        <v>80000</v>
      </c>
      <c r="D123" s="18">
        <v>85497.88</v>
      </c>
      <c r="E123" s="19">
        <f t="shared" si="3"/>
        <v>106.87235000000001</v>
      </c>
      <c r="F123" s="20">
        <f t="shared" si="4"/>
        <v>5497.8800000000047</v>
      </c>
    </row>
    <row r="124" spans="1:6" ht="80.25" customHeight="1" x14ac:dyDescent="0.25">
      <c r="A124" s="13" t="s">
        <v>215</v>
      </c>
      <c r="B124" s="25" t="s">
        <v>214</v>
      </c>
      <c r="C124" s="18">
        <v>80000</v>
      </c>
      <c r="D124" s="18">
        <v>85497.88</v>
      </c>
      <c r="E124" s="19">
        <f t="shared" si="3"/>
        <v>106.87235000000001</v>
      </c>
      <c r="F124" s="20">
        <f t="shared" si="4"/>
        <v>5497.8800000000047</v>
      </c>
    </row>
    <row r="125" spans="1:6" ht="34.5" customHeight="1" x14ac:dyDescent="0.25">
      <c r="A125" s="13" t="s">
        <v>217</v>
      </c>
      <c r="B125" s="25" t="s">
        <v>216</v>
      </c>
      <c r="C125" s="22"/>
      <c r="D125" s="18">
        <v>26196.5</v>
      </c>
      <c r="E125" s="19">
        <v>0</v>
      </c>
      <c r="F125" s="20">
        <f t="shared" si="4"/>
        <v>26196.5</v>
      </c>
    </row>
    <row r="126" spans="1:6" ht="81.75" customHeight="1" x14ac:dyDescent="0.25">
      <c r="A126" s="13" t="s">
        <v>219</v>
      </c>
      <c r="B126" s="25" t="s">
        <v>218</v>
      </c>
      <c r="C126" s="22"/>
      <c r="D126" s="18">
        <v>26196.5</v>
      </c>
      <c r="E126" s="19">
        <v>0</v>
      </c>
      <c r="F126" s="20">
        <f t="shared" si="4"/>
        <v>26196.5</v>
      </c>
    </row>
    <row r="127" spans="1:6" ht="110.25" customHeight="1" x14ac:dyDescent="0.25">
      <c r="A127" s="13" t="s">
        <v>221</v>
      </c>
      <c r="B127" s="25" t="s">
        <v>220</v>
      </c>
      <c r="C127" s="22"/>
      <c r="D127" s="18">
        <v>26196.5</v>
      </c>
      <c r="E127" s="19">
        <v>0</v>
      </c>
      <c r="F127" s="20">
        <f t="shared" si="4"/>
        <v>26196.5</v>
      </c>
    </row>
    <row r="128" spans="1:6" ht="160.5" customHeight="1" x14ac:dyDescent="0.25">
      <c r="A128" s="13" t="s">
        <v>223</v>
      </c>
      <c r="B128" s="25" t="s">
        <v>222</v>
      </c>
      <c r="C128" s="18">
        <v>360000</v>
      </c>
      <c r="D128" s="18">
        <v>165999.87</v>
      </c>
      <c r="E128" s="19">
        <f t="shared" si="3"/>
        <v>46.111075</v>
      </c>
      <c r="F128" s="20">
        <f t="shared" si="4"/>
        <v>-194000.13</v>
      </c>
    </row>
    <row r="129" spans="1:8" ht="47.25" x14ac:dyDescent="0.25">
      <c r="A129" s="13" t="s">
        <v>225</v>
      </c>
      <c r="B129" s="25" t="s">
        <v>224</v>
      </c>
      <c r="C129" s="18">
        <v>60000</v>
      </c>
      <c r="D129" s="18">
        <v>20000</v>
      </c>
      <c r="E129" s="19">
        <f t="shared" si="3"/>
        <v>33.333333333333329</v>
      </c>
      <c r="F129" s="20">
        <f t="shared" si="4"/>
        <v>-40000</v>
      </c>
    </row>
    <row r="130" spans="1:8" ht="31.5" x14ac:dyDescent="0.25">
      <c r="A130" s="13" t="s">
        <v>227</v>
      </c>
      <c r="B130" s="25" t="s">
        <v>226</v>
      </c>
      <c r="C130" s="18">
        <v>300000</v>
      </c>
      <c r="D130" s="18">
        <v>145999.87</v>
      </c>
      <c r="E130" s="19">
        <f t="shared" si="3"/>
        <v>48.666623333333334</v>
      </c>
      <c r="F130" s="20">
        <f t="shared" si="4"/>
        <v>-154000.13</v>
      </c>
    </row>
    <row r="131" spans="1:8" ht="77.25" customHeight="1" x14ac:dyDescent="0.25">
      <c r="A131" s="13" t="s">
        <v>229</v>
      </c>
      <c r="B131" s="25" t="s">
        <v>228</v>
      </c>
      <c r="C131" s="18">
        <v>660000</v>
      </c>
      <c r="D131" s="18">
        <v>661773.56000000006</v>
      </c>
      <c r="E131" s="19">
        <f t="shared" si="3"/>
        <v>100.26872121212122</v>
      </c>
      <c r="F131" s="20">
        <f t="shared" si="4"/>
        <v>1773.5600000000559</v>
      </c>
    </row>
    <row r="132" spans="1:8" ht="45" customHeight="1" x14ac:dyDescent="0.25">
      <c r="A132" s="13" t="s">
        <v>231</v>
      </c>
      <c r="B132" s="25" t="s">
        <v>230</v>
      </c>
      <c r="C132" s="18">
        <v>643000</v>
      </c>
      <c r="D132" s="18">
        <v>120000</v>
      </c>
      <c r="E132" s="19">
        <f t="shared" si="3"/>
        <v>18.662519440124417</v>
      </c>
      <c r="F132" s="20">
        <f t="shared" si="4"/>
        <v>-523000</v>
      </c>
    </row>
    <row r="133" spans="1:8" ht="46.5" customHeight="1" x14ac:dyDescent="0.25">
      <c r="A133" s="13" t="s">
        <v>233</v>
      </c>
      <c r="B133" s="25" t="s">
        <v>232</v>
      </c>
      <c r="C133" s="18">
        <v>643000</v>
      </c>
      <c r="D133" s="18">
        <v>120000</v>
      </c>
      <c r="E133" s="19">
        <f t="shared" si="3"/>
        <v>18.662519440124417</v>
      </c>
      <c r="F133" s="20">
        <f t="shared" si="4"/>
        <v>-523000</v>
      </c>
    </row>
    <row r="134" spans="1:8" ht="78" customHeight="1" x14ac:dyDescent="0.25">
      <c r="A134" s="13" t="s">
        <v>235</v>
      </c>
      <c r="B134" s="25" t="s">
        <v>234</v>
      </c>
      <c r="C134" s="18">
        <v>3000</v>
      </c>
      <c r="D134" s="18">
        <v>43000</v>
      </c>
      <c r="E134" s="19">
        <f t="shared" si="3"/>
        <v>1433.3333333333335</v>
      </c>
      <c r="F134" s="20">
        <f t="shared" si="4"/>
        <v>40000</v>
      </c>
    </row>
    <row r="135" spans="1:8" ht="96" customHeight="1" x14ac:dyDescent="0.25">
      <c r="A135" s="13" t="s">
        <v>237</v>
      </c>
      <c r="B135" s="25" t="s">
        <v>236</v>
      </c>
      <c r="C135" s="18">
        <v>3000</v>
      </c>
      <c r="D135" s="18">
        <v>43000</v>
      </c>
      <c r="E135" s="19">
        <f t="shared" si="3"/>
        <v>1433.3333333333335</v>
      </c>
      <c r="F135" s="20">
        <f t="shared" si="4"/>
        <v>40000</v>
      </c>
    </row>
    <row r="136" spans="1:8" ht="95.25" customHeight="1" x14ac:dyDescent="0.25">
      <c r="A136" s="13" t="s">
        <v>239</v>
      </c>
      <c r="B136" s="25" t="s">
        <v>238</v>
      </c>
      <c r="C136" s="18">
        <v>260000</v>
      </c>
      <c r="D136" s="18">
        <v>-4191.46</v>
      </c>
      <c r="E136" s="19">
        <f t="shared" si="3"/>
        <v>-1.6121000000000001</v>
      </c>
      <c r="F136" s="20">
        <f t="shared" si="4"/>
        <v>-264191.46000000002</v>
      </c>
    </row>
    <row r="137" spans="1:8" ht="36" customHeight="1" x14ac:dyDescent="0.25">
      <c r="A137" s="13" t="s">
        <v>241</v>
      </c>
      <c r="B137" s="25" t="s">
        <v>240</v>
      </c>
      <c r="C137" s="18">
        <v>3361000</v>
      </c>
      <c r="D137" s="18">
        <v>1287082.81</v>
      </c>
      <c r="E137" s="19">
        <f t="shared" si="3"/>
        <v>38.294638797976795</v>
      </c>
      <c r="F137" s="20">
        <f t="shared" si="4"/>
        <v>-2073917.19</v>
      </c>
    </row>
    <row r="138" spans="1:8" ht="51" customHeight="1" x14ac:dyDescent="0.25">
      <c r="A138" s="13" t="s">
        <v>243</v>
      </c>
      <c r="B138" s="25" t="s">
        <v>242</v>
      </c>
      <c r="C138" s="18">
        <v>3361000</v>
      </c>
      <c r="D138" s="18">
        <v>1287082.81</v>
      </c>
      <c r="E138" s="19">
        <f t="shared" si="3"/>
        <v>38.294638797976795</v>
      </c>
      <c r="F138" s="20">
        <f t="shared" si="4"/>
        <v>-2073917.19</v>
      </c>
    </row>
    <row r="139" spans="1:8" ht="22.5" customHeight="1" x14ac:dyDescent="0.25">
      <c r="A139" s="13" t="s">
        <v>245</v>
      </c>
      <c r="B139" s="23" t="s">
        <v>244</v>
      </c>
      <c r="C139" s="18">
        <v>30000</v>
      </c>
      <c r="D139" s="18">
        <v>306656.59000000003</v>
      </c>
      <c r="E139" s="19">
        <f t="shared" si="3"/>
        <v>1022.1886333333334</v>
      </c>
      <c r="F139" s="20">
        <f t="shared" si="4"/>
        <v>276656.59000000003</v>
      </c>
    </row>
    <row r="140" spans="1:8" ht="15.75" x14ac:dyDescent="0.25">
      <c r="A140" s="13" t="s">
        <v>247</v>
      </c>
      <c r="B140" s="23" t="s">
        <v>246</v>
      </c>
      <c r="C140" s="22"/>
      <c r="D140" s="18">
        <v>11777.63</v>
      </c>
      <c r="E140" s="19">
        <v>0</v>
      </c>
      <c r="F140" s="20">
        <f t="shared" si="4"/>
        <v>11777.63</v>
      </c>
    </row>
    <row r="141" spans="1:8" ht="33.75" customHeight="1" x14ac:dyDescent="0.25">
      <c r="A141" s="13" t="s">
        <v>249</v>
      </c>
      <c r="B141" s="25" t="s">
        <v>248</v>
      </c>
      <c r="C141" s="22"/>
      <c r="D141" s="18">
        <v>11777.63</v>
      </c>
      <c r="E141" s="19">
        <v>0</v>
      </c>
      <c r="F141" s="20">
        <f t="shared" si="4"/>
        <v>11777.63</v>
      </c>
    </row>
    <row r="142" spans="1:8" ht="15.75" x14ac:dyDescent="0.25">
      <c r="A142" s="13" t="s">
        <v>251</v>
      </c>
      <c r="B142" s="23" t="s">
        <v>250</v>
      </c>
      <c r="C142" s="18">
        <v>30000</v>
      </c>
      <c r="D142" s="18">
        <v>294878.96000000002</v>
      </c>
      <c r="E142" s="19">
        <f t="shared" ref="E142:E201" si="5">D142/C142*100</f>
        <v>982.92986666666684</v>
      </c>
      <c r="F142" s="20">
        <f t="shared" ref="F142:F205" si="6">D142-C142</f>
        <v>264878.96000000002</v>
      </c>
    </row>
    <row r="143" spans="1:8" ht="31.5" x14ac:dyDescent="0.25">
      <c r="A143" s="13" t="s">
        <v>253</v>
      </c>
      <c r="B143" s="25" t="s">
        <v>252</v>
      </c>
      <c r="C143" s="18">
        <v>30000</v>
      </c>
      <c r="D143" s="18">
        <v>294878.96000000002</v>
      </c>
      <c r="E143" s="19">
        <f t="shared" si="5"/>
        <v>982.92986666666684</v>
      </c>
      <c r="F143" s="20">
        <f t="shared" si="6"/>
        <v>264878.96000000002</v>
      </c>
    </row>
    <row r="144" spans="1:8" ht="18" customHeight="1" x14ac:dyDescent="0.25">
      <c r="A144" s="13" t="s">
        <v>255</v>
      </c>
      <c r="B144" s="23" t="s">
        <v>254</v>
      </c>
      <c r="C144" s="18">
        <v>1951086740</v>
      </c>
      <c r="D144" s="18">
        <v>780727252.48000002</v>
      </c>
      <c r="E144" s="19">
        <f t="shared" si="5"/>
        <v>40.014994539914717</v>
      </c>
      <c r="F144" s="20">
        <f t="shared" si="6"/>
        <v>-1170359487.52</v>
      </c>
      <c r="G144" s="3"/>
      <c r="H144" s="8"/>
    </row>
    <row r="145" spans="1:6" ht="47.25" x14ac:dyDescent="0.25">
      <c r="A145" s="13" t="s">
        <v>257</v>
      </c>
      <c r="B145" s="25" t="s">
        <v>256</v>
      </c>
      <c r="C145" s="18">
        <v>1951086740</v>
      </c>
      <c r="D145" s="18">
        <v>781238660.49000001</v>
      </c>
      <c r="E145" s="19">
        <f t="shared" si="5"/>
        <v>40.041205984004584</v>
      </c>
      <c r="F145" s="20">
        <f t="shared" si="6"/>
        <v>-1169848079.51</v>
      </c>
    </row>
    <row r="146" spans="1:6" ht="31.5" x14ac:dyDescent="0.25">
      <c r="A146" s="13" t="s">
        <v>259</v>
      </c>
      <c r="B146" s="25" t="s">
        <v>258</v>
      </c>
      <c r="C146" s="18">
        <v>191574000</v>
      </c>
      <c r="D146" s="18">
        <v>3146100</v>
      </c>
      <c r="E146" s="19">
        <f t="shared" si="5"/>
        <v>1.64223746437408</v>
      </c>
      <c r="F146" s="20">
        <f t="shared" si="6"/>
        <v>-188427900</v>
      </c>
    </row>
    <row r="147" spans="1:6" ht="31.5" x14ac:dyDescent="0.25">
      <c r="A147" s="13" t="s">
        <v>261</v>
      </c>
      <c r="B147" s="25" t="s">
        <v>260</v>
      </c>
      <c r="C147" s="18">
        <v>123859000</v>
      </c>
      <c r="D147" s="22"/>
      <c r="E147" s="19">
        <f t="shared" si="5"/>
        <v>0</v>
      </c>
      <c r="F147" s="20">
        <f t="shared" si="6"/>
        <v>-123859000</v>
      </c>
    </row>
    <row r="148" spans="1:6" ht="30.75" customHeight="1" x14ac:dyDescent="0.25">
      <c r="A148" s="13" t="s">
        <v>263</v>
      </c>
      <c r="B148" s="25" t="s">
        <v>262</v>
      </c>
      <c r="C148" s="18">
        <v>123859000</v>
      </c>
      <c r="D148" s="22"/>
      <c r="E148" s="19">
        <f t="shared" si="5"/>
        <v>0</v>
      </c>
      <c r="F148" s="20">
        <f t="shared" si="6"/>
        <v>-123859000</v>
      </c>
    </row>
    <row r="149" spans="1:6" ht="31.5" customHeight="1" x14ac:dyDescent="0.25">
      <c r="A149" s="13" t="s">
        <v>265</v>
      </c>
      <c r="B149" s="25" t="s">
        <v>264</v>
      </c>
      <c r="C149" s="18">
        <v>67715000</v>
      </c>
      <c r="D149" s="18">
        <v>3146100</v>
      </c>
      <c r="E149" s="19">
        <f t="shared" si="5"/>
        <v>4.6460902311157053</v>
      </c>
      <c r="F149" s="20">
        <f t="shared" si="6"/>
        <v>-64568900</v>
      </c>
    </row>
    <row r="150" spans="1:6" ht="31.5" customHeight="1" x14ac:dyDescent="0.25">
      <c r="A150" s="13" t="s">
        <v>267</v>
      </c>
      <c r="B150" s="25" t="s">
        <v>266</v>
      </c>
      <c r="C150" s="18">
        <v>67715000</v>
      </c>
      <c r="D150" s="18">
        <v>3146100</v>
      </c>
      <c r="E150" s="19">
        <f t="shared" si="5"/>
        <v>4.6460902311157053</v>
      </c>
      <c r="F150" s="20">
        <f t="shared" si="6"/>
        <v>-64568900</v>
      </c>
    </row>
    <row r="151" spans="1:6" ht="46.5" customHeight="1" x14ac:dyDescent="0.25">
      <c r="A151" s="13" t="s">
        <v>269</v>
      </c>
      <c r="B151" s="25" t="s">
        <v>268</v>
      </c>
      <c r="C151" s="18">
        <v>455008440</v>
      </c>
      <c r="D151" s="18">
        <v>98456841.599999994</v>
      </c>
      <c r="E151" s="19">
        <f t="shared" si="5"/>
        <v>21.63846490407958</v>
      </c>
      <c r="F151" s="20">
        <f t="shared" si="6"/>
        <v>-356551598.39999998</v>
      </c>
    </row>
    <row r="152" spans="1:6" ht="77.25" customHeight="1" x14ac:dyDescent="0.25">
      <c r="A152" s="13" t="s">
        <v>271</v>
      </c>
      <c r="B152" s="25" t="s">
        <v>270</v>
      </c>
      <c r="C152" s="18">
        <v>13700000</v>
      </c>
      <c r="D152" s="22"/>
      <c r="E152" s="19">
        <f t="shared" si="5"/>
        <v>0</v>
      </c>
      <c r="F152" s="20">
        <f t="shared" si="6"/>
        <v>-13700000</v>
      </c>
    </row>
    <row r="153" spans="1:6" ht="94.5" customHeight="1" x14ac:dyDescent="0.25">
      <c r="A153" s="13" t="s">
        <v>273</v>
      </c>
      <c r="B153" s="25" t="s">
        <v>272</v>
      </c>
      <c r="C153" s="18">
        <v>13700000</v>
      </c>
      <c r="D153" s="22"/>
      <c r="E153" s="19">
        <f t="shared" si="5"/>
        <v>0</v>
      </c>
      <c r="F153" s="20">
        <f t="shared" si="6"/>
        <v>-13700000</v>
      </c>
    </row>
    <row r="154" spans="1:6" ht="78.75" customHeight="1" x14ac:dyDescent="0.25">
      <c r="A154" s="13" t="s">
        <v>275</v>
      </c>
      <c r="B154" s="25" t="s">
        <v>274</v>
      </c>
      <c r="C154" s="22"/>
      <c r="D154" s="18">
        <v>72606777.599999994</v>
      </c>
      <c r="E154" s="19">
        <v>0</v>
      </c>
      <c r="F154" s="20">
        <f t="shared" si="6"/>
        <v>72606777.599999994</v>
      </c>
    </row>
    <row r="155" spans="1:6" ht="78.75" customHeight="1" x14ac:dyDescent="0.25">
      <c r="A155" s="13" t="s">
        <v>277</v>
      </c>
      <c r="B155" s="25" t="s">
        <v>276</v>
      </c>
      <c r="C155" s="22"/>
      <c r="D155" s="18">
        <v>72606777.599999994</v>
      </c>
      <c r="E155" s="19">
        <v>0</v>
      </c>
      <c r="F155" s="20">
        <f t="shared" si="6"/>
        <v>72606777.599999994</v>
      </c>
    </row>
    <row r="156" spans="1:6" ht="111" customHeight="1" x14ac:dyDescent="0.25">
      <c r="A156" s="13" t="s">
        <v>279</v>
      </c>
      <c r="B156" s="25" t="s">
        <v>278</v>
      </c>
      <c r="C156" s="18">
        <v>84706910</v>
      </c>
      <c r="D156" s="22"/>
      <c r="E156" s="19">
        <f t="shared" si="5"/>
        <v>0</v>
      </c>
      <c r="F156" s="20">
        <f t="shared" si="6"/>
        <v>-84706910</v>
      </c>
    </row>
    <row r="157" spans="1:6" ht="109.5" customHeight="1" x14ac:dyDescent="0.25">
      <c r="A157" s="13" t="s">
        <v>281</v>
      </c>
      <c r="B157" s="25" t="s">
        <v>280</v>
      </c>
      <c r="C157" s="18">
        <v>84706910</v>
      </c>
      <c r="D157" s="22"/>
      <c r="E157" s="19">
        <f t="shared" si="5"/>
        <v>0</v>
      </c>
      <c r="F157" s="20">
        <f t="shared" si="6"/>
        <v>-84706910</v>
      </c>
    </row>
    <row r="158" spans="1:6" ht="47.25" customHeight="1" x14ac:dyDescent="0.25">
      <c r="A158" s="13" t="s">
        <v>283</v>
      </c>
      <c r="B158" s="25" t="s">
        <v>282</v>
      </c>
      <c r="C158" s="18">
        <v>1886830</v>
      </c>
      <c r="D158" s="18">
        <v>1886830</v>
      </c>
      <c r="E158" s="19">
        <f t="shared" si="5"/>
        <v>100</v>
      </c>
      <c r="F158" s="20">
        <f t="shared" si="6"/>
        <v>0</v>
      </c>
    </row>
    <row r="159" spans="1:6" ht="47.25" x14ac:dyDescent="0.25">
      <c r="A159" s="13" t="s">
        <v>285</v>
      </c>
      <c r="B159" s="25" t="s">
        <v>284</v>
      </c>
      <c r="C159" s="18">
        <v>1886830</v>
      </c>
      <c r="D159" s="18">
        <v>1886830</v>
      </c>
      <c r="E159" s="19">
        <f t="shared" si="5"/>
        <v>100</v>
      </c>
      <c r="F159" s="20">
        <f t="shared" si="6"/>
        <v>0</v>
      </c>
    </row>
    <row r="160" spans="1:6" ht="31.5" x14ac:dyDescent="0.25">
      <c r="A160" s="13" t="s">
        <v>287</v>
      </c>
      <c r="B160" s="25" t="s">
        <v>286</v>
      </c>
      <c r="C160" s="18">
        <v>4962200</v>
      </c>
      <c r="D160" s="18">
        <v>601851.85</v>
      </c>
      <c r="E160" s="19">
        <f t="shared" si="5"/>
        <v>12.128730200314376</v>
      </c>
      <c r="F160" s="20">
        <f t="shared" si="6"/>
        <v>-4360348.1500000004</v>
      </c>
    </row>
    <row r="161" spans="1:6" ht="31.5" x14ac:dyDescent="0.25">
      <c r="A161" s="13" t="s">
        <v>289</v>
      </c>
      <c r="B161" s="25" t="s">
        <v>288</v>
      </c>
      <c r="C161" s="18">
        <v>4962200</v>
      </c>
      <c r="D161" s="18">
        <v>601851.85</v>
      </c>
      <c r="E161" s="19">
        <f t="shared" si="5"/>
        <v>12.128730200314376</v>
      </c>
      <c r="F161" s="20">
        <f t="shared" si="6"/>
        <v>-4360348.1500000004</v>
      </c>
    </row>
    <row r="162" spans="1:6" ht="29.25" customHeight="1" x14ac:dyDescent="0.25">
      <c r="A162" s="13" t="s">
        <v>291</v>
      </c>
      <c r="B162" s="25" t="s">
        <v>290</v>
      </c>
      <c r="C162" s="18">
        <v>104061500</v>
      </c>
      <c r="D162" s="22"/>
      <c r="E162" s="19">
        <f t="shared" si="5"/>
        <v>0</v>
      </c>
      <c r="F162" s="20">
        <f t="shared" si="6"/>
        <v>-104061500</v>
      </c>
    </row>
    <row r="163" spans="1:6" ht="47.25" x14ac:dyDescent="0.25">
      <c r="A163" s="13" t="s">
        <v>293</v>
      </c>
      <c r="B163" s="25" t="s">
        <v>292</v>
      </c>
      <c r="C163" s="18">
        <v>104061500</v>
      </c>
      <c r="D163" s="22"/>
      <c r="E163" s="19">
        <f t="shared" si="5"/>
        <v>0</v>
      </c>
      <c r="F163" s="20">
        <f t="shared" si="6"/>
        <v>-104061500</v>
      </c>
    </row>
    <row r="164" spans="1:6" ht="45.75" customHeight="1" x14ac:dyDescent="0.25">
      <c r="A164" s="13" t="s">
        <v>295</v>
      </c>
      <c r="B164" s="25" t="s">
        <v>294</v>
      </c>
      <c r="C164" s="18">
        <v>26000000</v>
      </c>
      <c r="D164" s="22"/>
      <c r="E164" s="19">
        <f t="shared" si="5"/>
        <v>0</v>
      </c>
      <c r="F164" s="20">
        <f t="shared" si="6"/>
        <v>-26000000</v>
      </c>
    </row>
    <row r="165" spans="1:6" ht="46.5" customHeight="1" x14ac:dyDescent="0.25">
      <c r="A165" s="13" t="s">
        <v>297</v>
      </c>
      <c r="B165" s="25" t="s">
        <v>296</v>
      </c>
      <c r="C165" s="18">
        <v>26000000</v>
      </c>
      <c r="D165" s="22"/>
      <c r="E165" s="19">
        <f t="shared" si="5"/>
        <v>0</v>
      </c>
      <c r="F165" s="20">
        <f t="shared" si="6"/>
        <v>-26000000</v>
      </c>
    </row>
    <row r="166" spans="1:6" ht="15.75" x14ac:dyDescent="0.25">
      <c r="A166" s="13" t="s">
        <v>299</v>
      </c>
      <c r="B166" s="23" t="s">
        <v>298</v>
      </c>
      <c r="C166" s="18">
        <v>219691000</v>
      </c>
      <c r="D166" s="18">
        <v>23361382.149999999</v>
      </c>
      <c r="E166" s="19">
        <f t="shared" si="5"/>
        <v>10.633745647295518</v>
      </c>
      <c r="F166" s="20">
        <f t="shared" si="6"/>
        <v>-196329617.84999999</v>
      </c>
    </row>
    <row r="167" spans="1:6" ht="25.5" customHeight="1" x14ac:dyDescent="0.25">
      <c r="A167" s="13" t="s">
        <v>301</v>
      </c>
      <c r="B167" s="23" t="s">
        <v>300</v>
      </c>
      <c r="C167" s="18">
        <v>219691000</v>
      </c>
      <c r="D167" s="18">
        <v>23361382.149999999</v>
      </c>
      <c r="E167" s="19">
        <f t="shared" si="5"/>
        <v>10.633745647295518</v>
      </c>
      <c r="F167" s="20">
        <f t="shared" si="6"/>
        <v>-196329617.84999999</v>
      </c>
    </row>
    <row r="168" spans="1:6" ht="31.5" x14ac:dyDescent="0.25">
      <c r="A168" s="13" t="s">
        <v>303</v>
      </c>
      <c r="B168" s="25" t="s">
        <v>302</v>
      </c>
      <c r="C168" s="18">
        <v>1301002500</v>
      </c>
      <c r="D168" s="18">
        <v>679635718.88999999</v>
      </c>
      <c r="E168" s="19">
        <f t="shared" si="5"/>
        <v>52.239386080349568</v>
      </c>
      <c r="F168" s="20">
        <f t="shared" si="6"/>
        <v>-621366781.11000001</v>
      </c>
    </row>
    <row r="169" spans="1:6" ht="78.75" customHeight="1" x14ac:dyDescent="0.25">
      <c r="A169" s="13" t="s">
        <v>305</v>
      </c>
      <c r="B169" s="25" t="s">
        <v>304</v>
      </c>
      <c r="C169" s="18">
        <v>3906900</v>
      </c>
      <c r="D169" s="18">
        <v>1751047.13</v>
      </c>
      <c r="E169" s="19">
        <f t="shared" si="5"/>
        <v>44.819348588394888</v>
      </c>
      <c r="F169" s="20">
        <f t="shared" si="6"/>
        <v>-2155852.87</v>
      </c>
    </row>
    <row r="170" spans="1:6" ht="61.5" customHeight="1" x14ac:dyDescent="0.25">
      <c r="A170" s="13" t="s">
        <v>307</v>
      </c>
      <c r="B170" s="25" t="s">
        <v>306</v>
      </c>
      <c r="C170" s="18">
        <v>3906900</v>
      </c>
      <c r="D170" s="18">
        <v>1751047.13</v>
      </c>
      <c r="E170" s="19">
        <f t="shared" si="5"/>
        <v>44.819348588394888</v>
      </c>
      <c r="F170" s="20">
        <f t="shared" si="6"/>
        <v>-2155852.87</v>
      </c>
    </row>
    <row r="171" spans="1:6" ht="61.5" customHeight="1" x14ac:dyDescent="0.25">
      <c r="A171" s="13" t="s">
        <v>309</v>
      </c>
      <c r="B171" s="25" t="s">
        <v>308</v>
      </c>
      <c r="C171" s="18">
        <v>113318000</v>
      </c>
      <c r="D171" s="18">
        <v>61109948.390000001</v>
      </c>
      <c r="E171" s="19">
        <f t="shared" si="5"/>
        <v>53.927838816428107</v>
      </c>
      <c r="F171" s="20">
        <f t="shared" si="6"/>
        <v>-52208051.609999999</v>
      </c>
    </row>
    <row r="172" spans="1:6" ht="47.25" customHeight="1" x14ac:dyDescent="0.25">
      <c r="A172" s="13" t="s">
        <v>311</v>
      </c>
      <c r="B172" s="25" t="s">
        <v>310</v>
      </c>
      <c r="C172" s="18">
        <v>113318000</v>
      </c>
      <c r="D172" s="18">
        <v>61109948.390000001</v>
      </c>
      <c r="E172" s="19">
        <f t="shared" si="5"/>
        <v>53.927838816428107</v>
      </c>
      <c r="F172" s="20">
        <f t="shared" si="6"/>
        <v>-52208051.609999999</v>
      </c>
    </row>
    <row r="173" spans="1:6" ht="47.25" x14ac:dyDescent="0.25">
      <c r="A173" s="13" t="s">
        <v>313</v>
      </c>
      <c r="B173" s="25" t="s">
        <v>312</v>
      </c>
      <c r="C173" s="18">
        <v>987025080</v>
      </c>
      <c r="D173" s="18">
        <v>515848214.76999998</v>
      </c>
      <c r="E173" s="19">
        <f t="shared" si="5"/>
        <v>52.262928797108174</v>
      </c>
      <c r="F173" s="20">
        <f t="shared" si="6"/>
        <v>-471176865.23000002</v>
      </c>
    </row>
    <row r="174" spans="1:6" ht="48.75" customHeight="1" x14ac:dyDescent="0.25">
      <c r="A174" s="13" t="s">
        <v>315</v>
      </c>
      <c r="B174" s="25" t="s">
        <v>314</v>
      </c>
      <c r="C174" s="18">
        <v>987025080</v>
      </c>
      <c r="D174" s="18">
        <v>515848214.76999998</v>
      </c>
      <c r="E174" s="19">
        <f t="shared" si="5"/>
        <v>52.262928797108174</v>
      </c>
      <c r="F174" s="20">
        <f t="shared" si="6"/>
        <v>-471176865.23000002</v>
      </c>
    </row>
    <row r="175" spans="1:6" ht="63" x14ac:dyDescent="0.25">
      <c r="A175" s="13" t="s">
        <v>317</v>
      </c>
      <c r="B175" s="25" t="s">
        <v>316</v>
      </c>
      <c r="C175" s="18">
        <v>28996500</v>
      </c>
      <c r="D175" s="18">
        <v>17312183.34</v>
      </c>
      <c r="E175" s="19">
        <f t="shared" si="5"/>
        <v>59.704389633231592</v>
      </c>
      <c r="F175" s="20">
        <f t="shared" si="6"/>
        <v>-11684316.66</v>
      </c>
    </row>
    <row r="176" spans="1:6" ht="62.25" customHeight="1" x14ac:dyDescent="0.25">
      <c r="A176" s="13" t="s">
        <v>319</v>
      </c>
      <c r="B176" s="25" t="s">
        <v>318</v>
      </c>
      <c r="C176" s="18">
        <v>28996500</v>
      </c>
      <c r="D176" s="18">
        <v>17312183.34</v>
      </c>
      <c r="E176" s="19">
        <f t="shared" si="5"/>
        <v>59.704389633231592</v>
      </c>
      <c r="F176" s="20">
        <f t="shared" si="6"/>
        <v>-11684316.66</v>
      </c>
    </row>
    <row r="177" spans="1:6" ht="93.75" customHeight="1" x14ac:dyDescent="0.25">
      <c r="A177" s="13" t="s">
        <v>321</v>
      </c>
      <c r="B177" s="25" t="s">
        <v>320</v>
      </c>
      <c r="C177" s="18">
        <v>13088400</v>
      </c>
      <c r="D177" s="18">
        <v>7641073</v>
      </c>
      <c r="E177" s="19">
        <f t="shared" si="5"/>
        <v>58.380497234192106</v>
      </c>
      <c r="F177" s="20">
        <f t="shared" si="6"/>
        <v>-5447327</v>
      </c>
    </row>
    <row r="178" spans="1:6" ht="110.25" customHeight="1" x14ac:dyDescent="0.25">
      <c r="A178" s="13" t="s">
        <v>323</v>
      </c>
      <c r="B178" s="25" t="s">
        <v>322</v>
      </c>
      <c r="C178" s="18">
        <v>13088400</v>
      </c>
      <c r="D178" s="18">
        <v>7641073</v>
      </c>
      <c r="E178" s="19">
        <f t="shared" si="5"/>
        <v>58.380497234192106</v>
      </c>
      <c r="F178" s="20">
        <f t="shared" si="6"/>
        <v>-5447327</v>
      </c>
    </row>
    <row r="179" spans="1:6" ht="93" customHeight="1" x14ac:dyDescent="0.25">
      <c r="A179" s="13" t="s">
        <v>325</v>
      </c>
      <c r="B179" s="25" t="s">
        <v>324</v>
      </c>
      <c r="C179" s="18">
        <v>22533120</v>
      </c>
      <c r="D179" s="18">
        <v>12555223.689999999</v>
      </c>
      <c r="E179" s="19">
        <f t="shared" si="5"/>
        <v>55.718975845333439</v>
      </c>
      <c r="F179" s="20">
        <f t="shared" si="6"/>
        <v>-9977896.3100000005</v>
      </c>
    </row>
    <row r="180" spans="1:6" ht="81" customHeight="1" x14ac:dyDescent="0.25">
      <c r="A180" s="13" t="s">
        <v>327</v>
      </c>
      <c r="B180" s="25" t="s">
        <v>326</v>
      </c>
      <c r="C180" s="18">
        <v>22533120</v>
      </c>
      <c r="D180" s="18">
        <v>12555223.689999999</v>
      </c>
      <c r="E180" s="19">
        <f t="shared" si="5"/>
        <v>55.718975845333439</v>
      </c>
      <c r="F180" s="20">
        <f t="shared" si="6"/>
        <v>-9977896.3100000005</v>
      </c>
    </row>
    <row r="181" spans="1:6" ht="79.5" customHeight="1" x14ac:dyDescent="0.25">
      <c r="A181" s="13" t="s">
        <v>329</v>
      </c>
      <c r="B181" s="25" t="s">
        <v>328</v>
      </c>
      <c r="C181" s="18">
        <v>2000</v>
      </c>
      <c r="D181" s="18">
        <v>1050</v>
      </c>
      <c r="E181" s="19">
        <f t="shared" si="5"/>
        <v>52.5</v>
      </c>
      <c r="F181" s="20">
        <f t="shared" si="6"/>
        <v>-950</v>
      </c>
    </row>
    <row r="182" spans="1:6" ht="82.5" customHeight="1" x14ac:dyDescent="0.25">
      <c r="A182" s="13" t="s">
        <v>331</v>
      </c>
      <c r="B182" s="25" t="s">
        <v>330</v>
      </c>
      <c r="C182" s="18">
        <v>2000</v>
      </c>
      <c r="D182" s="18">
        <v>1050</v>
      </c>
      <c r="E182" s="19">
        <f t="shared" si="5"/>
        <v>52.5</v>
      </c>
      <c r="F182" s="20">
        <f t="shared" si="6"/>
        <v>-950</v>
      </c>
    </row>
    <row r="183" spans="1:6" ht="80.25" customHeight="1" x14ac:dyDescent="0.25">
      <c r="A183" s="13" t="s">
        <v>333</v>
      </c>
      <c r="B183" s="25" t="s">
        <v>332</v>
      </c>
      <c r="C183" s="18">
        <v>774800</v>
      </c>
      <c r="D183" s="18">
        <v>304188.21999999997</v>
      </c>
      <c r="E183" s="19">
        <f t="shared" si="5"/>
        <v>39.26022457408363</v>
      </c>
      <c r="F183" s="20">
        <f t="shared" si="6"/>
        <v>-470611.78</v>
      </c>
    </row>
    <row r="184" spans="1:6" ht="78" customHeight="1" x14ac:dyDescent="0.25">
      <c r="A184" s="13" t="s">
        <v>335</v>
      </c>
      <c r="B184" s="25" t="s">
        <v>334</v>
      </c>
      <c r="C184" s="18">
        <v>774800</v>
      </c>
      <c r="D184" s="18">
        <v>304188.21999999997</v>
      </c>
      <c r="E184" s="19">
        <f t="shared" si="5"/>
        <v>39.26022457408363</v>
      </c>
      <c r="F184" s="20">
        <f t="shared" si="6"/>
        <v>-470611.78</v>
      </c>
    </row>
    <row r="185" spans="1:6" ht="77.25" customHeight="1" x14ac:dyDescent="0.25">
      <c r="A185" s="13" t="s">
        <v>337</v>
      </c>
      <c r="B185" s="25" t="s">
        <v>336</v>
      </c>
      <c r="C185" s="18">
        <v>7854100</v>
      </c>
      <c r="D185" s="18">
        <v>7509322.7599999998</v>
      </c>
      <c r="E185" s="19">
        <f t="shared" si="5"/>
        <v>95.610225996613224</v>
      </c>
      <c r="F185" s="20">
        <f t="shared" si="6"/>
        <v>-344777.24000000022</v>
      </c>
    </row>
    <row r="186" spans="1:6" ht="94.5" customHeight="1" x14ac:dyDescent="0.25">
      <c r="A186" s="13" t="s">
        <v>339</v>
      </c>
      <c r="B186" s="25" t="s">
        <v>338</v>
      </c>
      <c r="C186" s="18">
        <v>7854100</v>
      </c>
      <c r="D186" s="18">
        <v>7509322.7599999998</v>
      </c>
      <c r="E186" s="19">
        <f t="shared" si="5"/>
        <v>95.610225996613224</v>
      </c>
      <c r="F186" s="20">
        <f t="shared" si="6"/>
        <v>-344777.24000000022</v>
      </c>
    </row>
    <row r="187" spans="1:6" ht="48.75" customHeight="1" x14ac:dyDescent="0.25">
      <c r="A187" s="13" t="s">
        <v>341</v>
      </c>
      <c r="B187" s="25" t="s">
        <v>340</v>
      </c>
      <c r="C187" s="18">
        <v>63270500</v>
      </c>
      <c r="D187" s="18">
        <v>26932933.600000001</v>
      </c>
      <c r="E187" s="19">
        <f t="shared" si="5"/>
        <v>42.567916485565945</v>
      </c>
      <c r="F187" s="20">
        <f t="shared" si="6"/>
        <v>-36337566.399999999</v>
      </c>
    </row>
    <row r="188" spans="1:6" ht="47.25" x14ac:dyDescent="0.25">
      <c r="A188" s="13" t="s">
        <v>343</v>
      </c>
      <c r="B188" s="25" t="s">
        <v>342</v>
      </c>
      <c r="C188" s="18">
        <v>63270500</v>
      </c>
      <c r="D188" s="18">
        <v>26932933.600000001</v>
      </c>
      <c r="E188" s="19">
        <f t="shared" si="5"/>
        <v>42.567916485565945</v>
      </c>
      <c r="F188" s="20">
        <f t="shared" si="6"/>
        <v>-36337566.399999999</v>
      </c>
    </row>
    <row r="189" spans="1:6" ht="78" customHeight="1" x14ac:dyDescent="0.25">
      <c r="A189" s="13" t="s">
        <v>345</v>
      </c>
      <c r="B189" s="25" t="s">
        <v>344</v>
      </c>
      <c r="C189" s="18">
        <v>31400</v>
      </c>
      <c r="D189" s="18">
        <v>1675.23</v>
      </c>
      <c r="E189" s="19">
        <f t="shared" si="5"/>
        <v>5.3351273885350317</v>
      </c>
      <c r="F189" s="20">
        <f t="shared" si="6"/>
        <v>-29724.77</v>
      </c>
    </row>
    <row r="190" spans="1:6" ht="78" customHeight="1" x14ac:dyDescent="0.25">
      <c r="A190" s="13" t="s">
        <v>347</v>
      </c>
      <c r="B190" s="25" t="s">
        <v>346</v>
      </c>
      <c r="C190" s="18">
        <v>31400</v>
      </c>
      <c r="D190" s="18">
        <v>1675.23</v>
      </c>
      <c r="E190" s="19">
        <f t="shared" si="5"/>
        <v>5.3351273885350317</v>
      </c>
      <c r="F190" s="20">
        <f t="shared" si="6"/>
        <v>-29724.77</v>
      </c>
    </row>
    <row r="191" spans="1:6" ht="123.75" customHeight="1" x14ac:dyDescent="0.25">
      <c r="A191" s="13" t="s">
        <v>349</v>
      </c>
      <c r="B191" s="25" t="s">
        <v>348</v>
      </c>
      <c r="C191" s="18">
        <v>50656200</v>
      </c>
      <c r="D191" s="18">
        <v>24124438.02</v>
      </c>
      <c r="E191" s="19">
        <f t="shared" si="5"/>
        <v>47.623860494865383</v>
      </c>
      <c r="F191" s="20">
        <f t="shared" si="6"/>
        <v>-26531761.98</v>
      </c>
    </row>
    <row r="192" spans="1:6" ht="125.25" customHeight="1" x14ac:dyDescent="0.25">
      <c r="A192" s="13" t="s">
        <v>351</v>
      </c>
      <c r="B192" s="25" t="s">
        <v>350</v>
      </c>
      <c r="C192" s="18">
        <v>50656200</v>
      </c>
      <c r="D192" s="18">
        <v>24124438.02</v>
      </c>
      <c r="E192" s="19">
        <f t="shared" si="5"/>
        <v>47.623860494865383</v>
      </c>
      <c r="F192" s="20">
        <f t="shared" si="6"/>
        <v>-26531761.98</v>
      </c>
    </row>
    <row r="193" spans="1:8" ht="78" customHeight="1" x14ac:dyDescent="0.25">
      <c r="A193" s="13" t="s">
        <v>353</v>
      </c>
      <c r="B193" s="25" t="s">
        <v>352</v>
      </c>
      <c r="C193" s="18">
        <v>5313600</v>
      </c>
      <c r="D193" s="18">
        <v>2821281.57</v>
      </c>
      <c r="E193" s="19">
        <f t="shared" si="5"/>
        <v>53.095482723577234</v>
      </c>
      <c r="F193" s="20">
        <f t="shared" si="6"/>
        <v>-2492318.4300000002</v>
      </c>
    </row>
    <row r="194" spans="1:8" ht="61.5" customHeight="1" x14ac:dyDescent="0.25">
      <c r="A194" s="13" t="s">
        <v>355</v>
      </c>
      <c r="B194" s="25" t="s">
        <v>354</v>
      </c>
      <c r="C194" s="18">
        <v>5313600</v>
      </c>
      <c r="D194" s="18">
        <v>2821281.57</v>
      </c>
      <c r="E194" s="19">
        <f t="shared" si="5"/>
        <v>53.095482723577234</v>
      </c>
      <c r="F194" s="20">
        <f t="shared" si="6"/>
        <v>-2492318.4300000002</v>
      </c>
    </row>
    <row r="195" spans="1:8" ht="34.5" customHeight="1" x14ac:dyDescent="0.25">
      <c r="A195" s="13" t="s">
        <v>357</v>
      </c>
      <c r="B195" s="25" t="s">
        <v>356</v>
      </c>
      <c r="C195" s="18">
        <v>4169500</v>
      </c>
      <c r="D195" s="18">
        <v>1723139.17</v>
      </c>
      <c r="E195" s="19">
        <f t="shared" si="5"/>
        <v>41.327237558460247</v>
      </c>
      <c r="F195" s="20">
        <f t="shared" si="6"/>
        <v>-2446360.83</v>
      </c>
    </row>
    <row r="196" spans="1:8" ht="48" customHeight="1" x14ac:dyDescent="0.25">
      <c r="A196" s="13" t="s">
        <v>359</v>
      </c>
      <c r="B196" s="25" t="s">
        <v>358</v>
      </c>
      <c r="C196" s="18">
        <v>4169500</v>
      </c>
      <c r="D196" s="18">
        <v>1723139.17</v>
      </c>
      <c r="E196" s="19">
        <f t="shared" si="5"/>
        <v>41.327237558460247</v>
      </c>
      <c r="F196" s="20">
        <f t="shared" si="6"/>
        <v>-2446360.83</v>
      </c>
    </row>
    <row r="197" spans="1:8" ht="14.25" customHeight="1" x14ac:dyDescent="0.25">
      <c r="A197" s="13" t="s">
        <v>361</v>
      </c>
      <c r="B197" s="23" t="s">
        <v>360</v>
      </c>
      <c r="C197" s="18">
        <v>62400</v>
      </c>
      <c r="D197" s="22"/>
      <c r="E197" s="19">
        <f t="shared" si="5"/>
        <v>0</v>
      </c>
      <c r="F197" s="20">
        <f t="shared" si="6"/>
        <v>-62400</v>
      </c>
    </row>
    <row r="198" spans="1:8" ht="30.75" customHeight="1" x14ac:dyDescent="0.25">
      <c r="A198" s="13" t="s">
        <v>363</v>
      </c>
      <c r="B198" s="25" t="s">
        <v>362</v>
      </c>
      <c r="C198" s="18">
        <v>62400</v>
      </c>
      <c r="D198" s="22"/>
      <c r="E198" s="19">
        <f t="shared" si="5"/>
        <v>0</v>
      </c>
      <c r="F198" s="20">
        <f t="shared" si="6"/>
        <v>-62400</v>
      </c>
    </row>
    <row r="199" spans="1:8" ht="15.75" x14ac:dyDescent="0.25">
      <c r="A199" s="13" t="s">
        <v>365</v>
      </c>
      <c r="B199" s="23" t="s">
        <v>364</v>
      </c>
      <c r="C199" s="18">
        <v>3501800</v>
      </c>
      <c r="D199" s="22"/>
      <c r="E199" s="19">
        <f t="shared" si="5"/>
        <v>0</v>
      </c>
      <c r="F199" s="20">
        <f t="shared" si="6"/>
        <v>-3501800</v>
      </c>
    </row>
    <row r="200" spans="1:8" ht="31.5" customHeight="1" x14ac:dyDescent="0.25">
      <c r="A200" s="13" t="s">
        <v>367</v>
      </c>
      <c r="B200" s="25" t="s">
        <v>366</v>
      </c>
      <c r="C200" s="18">
        <v>3501800</v>
      </c>
      <c r="D200" s="22"/>
      <c r="E200" s="19">
        <f t="shared" si="5"/>
        <v>0</v>
      </c>
      <c r="F200" s="20">
        <f t="shared" si="6"/>
        <v>-3501800</v>
      </c>
    </row>
    <row r="201" spans="1:8" ht="33.75" customHeight="1" x14ac:dyDescent="0.25">
      <c r="A201" s="13" t="s">
        <v>369</v>
      </c>
      <c r="B201" s="25" t="s">
        <v>368</v>
      </c>
      <c r="C201" s="18">
        <v>3501800</v>
      </c>
      <c r="D201" s="22"/>
      <c r="E201" s="19">
        <f t="shared" si="5"/>
        <v>0</v>
      </c>
      <c r="F201" s="20">
        <f t="shared" si="6"/>
        <v>-3501800</v>
      </c>
    </row>
    <row r="202" spans="1:8" ht="63.75" customHeight="1" x14ac:dyDescent="0.25">
      <c r="A202" s="13" t="s">
        <v>371</v>
      </c>
      <c r="B202" s="25" t="s">
        <v>370</v>
      </c>
      <c r="C202" s="22"/>
      <c r="D202" s="18">
        <v>-511408.01</v>
      </c>
      <c r="E202" s="19">
        <v>0</v>
      </c>
      <c r="F202" s="20">
        <f t="shared" si="6"/>
        <v>-511408.01</v>
      </c>
    </row>
    <row r="203" spans="1:8" ht="65.25" customHeight="1" x14ac:dyDescent="0.25">
      <c r="A203" s="13" t="s">
        <v>373</v>
      </c>
      <c r="B203" s="25" t="s">
        <v>372</v>
      </c>
      <c r="C203" s="22"/>
      <c r="D203" s="18">
        <v>-511408.01</v>
      </c>
      <c r="E203" s="19">
        <v>0</v>
      </c>
      <c r="F203" s="20">
        <f t="shared" si="6"/>
        <v>-511408.01</v>
      </c>
    </row>
    <row r="204" spans="1:8" ht="65.25" customHeight="1" x14ac:dyDescent="0.25">
      <c r="A204" s="13" t="s">
        <v>375</v>
      </c>
      <c r="B204" s="25" t="s">
        <v>374</v>
      </c>
      <c r="C204" s="22"/>
      <c r="D204" s="18">
        <v>-7188.81</v>
      </c>
      <c r="E204" s="19">
        <v>0</v>
      </c>
      <c r="F204" s="20">
        <f t="shared" si="6"/>
        <v>-7188.81</v>
      </c>
    </row>
    <row r="205" spans="1:8" ht="80.25" customHeight="1" x14ac:dyDescent="0.25">
      <c r="A205" s="13" t="s">
        <v>377</v>
      </c>
      <c r="B205" s="25" t="s">
        <v>376</v>
      </c>
      <c r="C205" s="22"/>
      <c r="D205" s="18">
        <v>-3321</v>
      </c>
      <c r="E205" s="19">
        <v>0</v>
      </c>
      <c r="F205" s="20">
        <f t="shared" si="6"/>
        <v>-3321</v>
      </c>
    </row>
    <row r="206" spans="1:8" ht="69.75" customHeight="1" x14ac:dyDescent="0.25">
      <c r="A206" s="13" t="s">
        <v>379</v>
      </c>
      <c r="B206" s="25" t="s">
        <v>378</v>
      </c>
      <c r="C206" s="22"/>
      <c r="D206" s="18">
        <v>-500898.2</v>
      </c>
      <c r="E206" s="19">
        <v>0</v>
      </c>
      <c r="F206" s="20">
        <f t="shared" ref="F206:F207" si="7">D206-C206</f>
        <v>-500898.2</v>
      </c>
      <c r="H206" s="2"/>
    </row>
    <row r="207" spans="1:8" ht="26.25" customHeight="1" x14ac:dyDescent="0.25">
      <c r="A207" s="13" t="s">
        <v>2</v>
      </c>
      <c r="B207" s="23" t="s">
        <v>1</v>
      </c>
      <c r="C207" s="18">
        <v>2531069801</v>
      </c>
      <c r="D207" s="18">
        <v>1045587143.96</v>
      </c>
      <c r="E207" s="19">
        <f t="shared" ref="E207" si="8">D207/C207*100</f>
        <v>41.310087281942963</v>
      </c>
      <c r="F207" s="20">
        <f t="shared" si="7"/>
        <v>-1485482657.04</v>
      </c>
    </row>
    <row r="209" ht="13.5" customHeight="1" x14ac:dyDescent="0.25"/>
    <row r="210" hidden="1" x14ac:dyDescent="0.25"/>
  </sheetData>
  <mergeCells count="5">
    <mergeCell ref="A12:G12"/>
    <mergeCell ref="A2:G2"/>
    <mergeCell ref="A3:G3"/>
    <mergeCell ref="A4:G4"/>
    <mergeCell ref="A6:G6"/>
  </mergeCells>
  <pageMargins left="0.98425196850393704" right="0.39370078740157483" top="0.74803149606299213" bottom="0.7480314960629921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Надежда</cp:lastModifiedBy>
  <cp:lastPrinted>2019-08-16T08:29:56Z</cp:lastPrinted>
  <dcterms:created xsi:type="dcterms:W3CDTF">2009-02-11T10:05:52Z</dcterms:created>
  <dcterms:modified xsi:type="dcterms:W3CDTF">2019-08-19T11:41:58Z</dcterms:modified>
</cp:coreProperties>
</file>