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5600" windowHeight="11760"/>
  </bookViews>
  <sheets>
    <sheet name="42801ФК" sheetId="4" r:id="rId1"/>
  </sheets>
  <calcPr calcId="145621"/>
</workbook>
</file>

<file path=xl/calcChain.xml><?xml version="1.0" encoding="utf-8"?>
<calcChain xmlns="http://schemas.openxmlformats.org/spreadsheetml/2006/main">
  <c r="F203" i="4" l="1"/>
  <c r="F201" i="4"/>
  <c r="F200" i="4"/>
  <c r="E203" i="4"/>
  <c r="E201" i="4"/>
  <c r="E200" i="4"/>
  <c r="F199" i="4" l="1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1" i="4"/>
  <c r="E199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35" i="4"/>
  <c r="E134" i="4"/>
  <c r="E133" i="4"/>
  <c r="E132" i="4"/>
  <c r="E131" i="4"/>
  <c r="E129" i="4"/>
  <c r="E128" i="4"/>
  <c r="E127" i="4"/>
  <c r="E126" i="4"/>
  <c r="E125" i="4"/>
  <c r="E124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6" i="4"/>
  <c r="E105" i="4"/>
  <c r="E104" i="4"/>
  <c r="E99" i="4"/>
  <c r="E98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69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5" i="4"/>
  <c r="E44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1" i="4"/>
  <c r="D77" i="4"/>
  <c r="D22" i="4"/>
  <c r="C77" i="4"/>
  <c r="C22" i="4"/>
  <c r="F77" i="4" l="1"/>
  <c r="F22" i="4"/>
  <c r="E22" i="4"/>
  <c r="E77" i="4"/>
</calcChain>
</file>

<file path=xl/sharedStrings.xml><?xml version="1.0" encoding="utf-8"?>
<sst xmlns="http://schemas.openxmlformats.org/spreadsheetml/2006/main" count="369" uniqueCount="366">
  <si>
    <t>Наименование</t>
  </si>
  <si>
    <t>Исполнено бюджеты городских округов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</si>
  <si>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</si>
  <si>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</si>
  <si>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</si>
  <si>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</si>
  <si>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</si>
  <si>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</si>
  <si>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</si>
  <si>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</si>
  <si>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</si>
  <si>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</si>
  <si>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</si>
  <si>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</si>
  <si>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</si>
  <si>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</si>
  <si>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</si>
  <si>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</si>
  <si>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</si>
  <si>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</si>
  <si>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</si>
  <si>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</si>
  <si>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</si>
  <si>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</si>
  <si>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</si>
  <si>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</si>
  <si>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</si>
  <si>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</si>
  <si>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</si>
  <si>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</si>
  <si>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</si>
  <si>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</si>
  <si>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</si>
  <si>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</si>
  <si>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</si>
  <si>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</si>
  <si>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</si>
  <si>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</si>
  <si>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</si>
  <si>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</si>
  <si>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</si>
  <si>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</si>
  <si>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</si>
  <si>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</si>
  <si>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</si>
  <si>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</si>
  <si>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</si>
  <si>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</si>
  <si>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</si>
  <si>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</si>
  <si>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</si>
  <si>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</si>
  <si>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</si>
  <si>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</si>
  <si>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</si>
  <si>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</si>
  <si>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</si>
  <si>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</si>
  <si>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</si>
  <si>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</si>
  <si>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</si>
  <si>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</si>
  <si>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</si>
  <si>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</si>
  <si>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</si>
  <si>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</si>
  <si>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</si>
  <si>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</si>
  <si>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</si>
  <si>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</si>
  <si>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</si>
  <si>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</si>
  <si>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</si>
  <si>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</si>
  <si>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</si>
  <si>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</si>
  <si>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</si>
  <si>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</si>
  <si>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</si>
  <si>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</si>
  <si>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</si>
  <si>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</si>
  <si>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</si>
  <si>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</si>
  <si>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000 1 08 07010 01 0000 110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</si>
  <si>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</si>
  <si>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000 1 08 07020 01 0000 110</t>
  </si>
  <si>
    <t>Государственная пошлина за выдачу и обмен паспорта гражданина Российской Федерации</t>
  </si>
  <si>
    <t>000 1 08 07100 01 0000 110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</si>
  <si>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</si>
  <si>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</si>
  <si>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</si>
  <si>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000 1 08 07141 01 0000 110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</si>
  <si>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</si>
  <si>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</si>
  <si>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</si>
  <si>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</si>
  <si>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</si>
  <si>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</si>
  <si>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</si>
  <si>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</si>
  <si>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</si>
  <si>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</si>
  <si>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</si>
  <si>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</si>
  <si>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</si>
  <si>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</si>
  <si>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</si>
  <si>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</si>
  <si>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</si>
  <si>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</si>
  <si>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</si>
  <si>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</si>
  <si>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</si>
  <si>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</si>
  <si>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</si>
  <si>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</si>
  <si>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</si>
  <si>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</si>
  <si>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</si>
  <si>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</si>
  <si>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</si>
  <si>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</si>
  <si>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</si>
  <si>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</si>
  <si>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</si>
  <si>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</si>
  <si>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</si>
  <si>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</si>
  <si>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</si>
  <si>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</si>
  <si>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</si>
  <si>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</si>
  <si>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</si>
  <si>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</si>
  <si>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</si>
  <si>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</si>
  <si>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</si>
  <si>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</si>
  <si>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</si>
  <si>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</si>
  <si>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</si>
  <si>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</si>
  <si>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</si>
  <si>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</si>
  <si>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</si>
  <si>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</si>
  <si>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</si>
  <si>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</si>
  <si>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</si>
  <si>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</si>
  <si>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</si>
  <si>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</si>
  <si>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</si>
  <si>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</si>
  <si>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</si>
  <si>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</si>
  <si>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</si>
  <si>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</si>
  <si>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</si>
  <si>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</si>
  <si>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</si>
  <si>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</si>
  <si>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</si>
  <si>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</si>
  <si>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</si>
  <si>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</si>
  <si>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</si>
  <si>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</si>
  <si>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</si>
  <si>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</si>
  <si>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</si>
  <si>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</si>
  <si>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</si>
  <si>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</si>
  <si>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</si>
  <si>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</si>
  <si>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</si>
  <si>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</si>
  <si>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</si>
  <si>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</si>
  <si>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</si>
  <si>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</si>
  <si>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</si>
  <si>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</si>
  <si>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</si>
  <si>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</si>
  <si>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</si>
  <si>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</si>
  <si>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</si>
  <si>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</si>
  <si>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</si>
  <si>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</si>
  <si>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</si>
  <si>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</si>
  <si>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</si>
  <si>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</si>
  <si>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</si>
  <si>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</si>
  <si>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</si>
  <si>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</si>
  <si>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</si>
  <si>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</si>
  <si>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</si>
  <si>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</si>
  <si>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</si>
  <si>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</si>
  <si>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</si>
  <si>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</si>
  <si>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</si>
  <si>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</si>
  <si>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</si>
  <si>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</si>
  <si>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</si>
  <si>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</si>
  <si>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</si>
  <si>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</si>
  <si>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</si>
  <si>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</si>
  <si>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</si>
  <si>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</si>
  <si>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</si>
  <si>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</si>
  <si>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</si>
  <si>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</si>
  <si>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</si>
  <si>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</si>
  <si>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</si>
  <si>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</si>
  <si>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</si>
  <si>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</si>
  <si>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городских округов на выравнивание бюджетной обеспеченности</t>
  </si>
  <si>
    <t>000 2 02 15001 04 0000 151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</si>
  <si>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</si>
  <si>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</si>
  <si>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городских округов на поддержку мер по обеспечению сбалансированности бюджетов</t>
  </si>
  <si>
    <t>000 2 02 15002 04 0000 151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</si>
  <si>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</si>
  <si>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</si>
  <si>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</si>
  <si>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</si>
  <si>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</si>
  <si>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000 2 02 20077 04 0000 151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</si>
  <si>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</si>
  <si>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000 2 02 20302 00 0000 151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</si>
  <si>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</si>
  <si>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000 2 02 20302 04 0000 151</t>
  </si>
  <si>
    <t>Прочие субсидии</t>
  </si>
  <si>
    <t>000 2 02 29999 00 0000 151</t>
  </si>
  <si>
    <t>Прочие субсидии бюджетам городских округов</t>
  </si>
  <si>
    <t>000 2 02 29999 04 0000 151</t>
  </si>
  <si>
    <t>Субвенции бюджетам бюджетной системы Российской Федерации</t>
  </si>
  <si>
    <t>000 2 02 30000 00 0000 151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</si>
  <si>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</si>
  <si>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000 2 02 30013 00 0000 151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</si>
  <si>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</si>
  <si>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000 2 02 30013 04 0000 151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</si>
  <si>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</si>
  <si>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</si>
  <si>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</si>
  <si>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</si>
  <si>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</si>
  <si>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</si>
  <si>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городских округов на выполнение передаваемых полномочий субъектов Российской Федерации</t>
  </si>
  <si>
    <t>000 2 02 30024 04 0000 151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</si>
  <si>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</si>
  <si>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</si>
  <si>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</si>
  <si>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000 2 02 30027 04 0000 151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</si>
  <si>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</si>
  <si>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</si>
  <si>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</si>
  <si>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</si>
  <si>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</si>
  <si>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</si>
  <si>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</si>
  <si>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</si>
  <si>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</si>
  <si>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</si>
  <si>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</si>
  <si>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</si>
  <si>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</si>
  <si>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</si>
  <si>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</si>
  <si>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000 2 02 35220 04 0000 151</t>
  </si>
  <si>
    <t>Субвенции бюджетам на оплату жилищно-коммунальных услуг отдельным категориям граждан</t>
  </si>
  <si>
    <t>000 2 02 35250 00 0000 151</t>
  </si>
  <si>
    <t>Субвенции бюджетам городских округов на оплату жилищно-коммунальных услуг отдельным категориям граждан</t>
  </si>
  <si>
    <t>000 2 02 35250 04 0000 151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</si>
  <si>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</si>
  <si>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</si>
  <si>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</si>
  <si>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</si>
  <si>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</si>
  <si>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</si>
  <si>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</si>
  <si>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</si>
  <si>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</si>
  <si>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000 2 02 35462 00 0000 151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</si>
  <si>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</si>
  <si>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000 2 02 35462 04 0000 151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</si>
  <si>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</si>
  <si>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</si>
  <si>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городских округов на государственную регистрацию актов гражданского состояния</t>
  </si>
  <si>
    <t>000 2 02 35930 04 0000 151</t>
  </si>
  <si>
    <t>Прочие субвенции</t>
  </si>
  <si>
    <t>000 2 02 39999 00 0000 151</t>
  </si>
  <si>
    <t>Прочие субвенции бюджетам городских округов</t>
  </si>
  <si>
    <t>000 2 02 39999 04 0000 151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</si>
  <si>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</si>
  <si>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</si>
  <si>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</si>
  <si>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</si>
  <si>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</si>
  <si>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</si>
  <si>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Доходы бюджета - Всего</t>
  </si>
  <si>
    <t>000 8 50 00000 00 0000 000</t>
  </si>
  <si>
    <t>Уточненный план на год</t>
  </si>
  <si>
    <t>% поступлений к уточненному плану</t>
  </si>
  <si>
    <t>Отклонение от уточненого плана</t>
  </si>
  <si>
    <t>НАЛОГОВЫЕ ДОХОДЫ</t>
  </si>
  <si>
    <t>НЕНАЛОГОВЫЕ ДОХОДЫ</t>
  </si>
  <si>
    <t>Остаток бюджетных средств на начало года</t>
  </si>
  <si>
    <t>Всего доходов</t>
  </si>
  <si>
    <t>Баланс</t>
  </si>
  <si>
    <t>Превышение расходов над доходами</t>
  </si>
  <si>
    <t>Код бюджетной                                                                                                                                                                                                                                                                                                                            класификации                                                                                                                                                                                                                                                                                                                              Российской Федерации</t>
  </si>
  <si>
    <t>Раздел I. Доходы</t>
  </si>
  <si>
    <t xml:space="preserve">                     Единица измерения рублей</t>
  </si>
  <si>
    <t>Прочие налоги и сборы (по отмененным местным налогам и сборам)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</si>
  <si>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</si>
  <si>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</si>
  <si>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ПЛАТЕЖИ ПРИ ПОЛЬЗОВАНИИ ПРИРОДНЫМИ РЕСУРСАМИ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</si>
  <si>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</si>
  <si>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ШТРАФЫ, САНКЦИИ, ВОЗМЕЩЕНИЕ УЩЕРБА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</si>
  <si>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</si>
  <si>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Субсидии бюджетам на реализацию федеральных целевых программ</t>
  </si>
  <si>
    <t>Субсидии бюджетам городских округов на реализацию федеральных целевых программ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</si>
  <si>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</si>
  <si>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</si>
  <si>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</si>
  <si>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</si>
  <si>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</si>
  <si>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</si>
  <si>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Субсидии бюджетам на поддержку обустройства мест массового отдыха населения (городских парков)</t>
  </si>
  <si>
    <t>Субсидии бюджетам городских округов  на поддержку обустройства мест массового отдыха населения (городских парков)</t>
  </si>
  <si>
    <t>000 1 09 07000 00 0000 110</t>
  </si>
  <si>
    <t>000 1 09 07030 00 0000 110</t>
  </si>
  <si>
    <t>000 1 09 07032 04 0000 110</t>
  </si>
  <si>
    <t>000 1 14 02042 04 0000 410</t>
  </si>
  <si>
    <t>000 1 16 25020 01 0000 140</t>
  </si>
  <si>
    <t>000 2 02 20051 00 0000 151</t>
  </si>
  <si>
    <t>000 2 02 20051 04 0000 151</t>
  </si>
  <si>
    <t>000 2 02 20300 00 0000 151</t>
  </si>
  <si>
    <t>000 2 02 20300 04 0000 151</t>
  </si>
  <si>
    <t>000 2 02 25027 00 0000 151</t>
  </si>
  <si>
    <t>000 2 02 25027 04 0000 151</t>
  </si>
  <si>
    <t>000 2 02 25555 00 0000 151</t>
  </si>
  <si>
    <t>000 2 02 25555 04 0000 151</t>
  </si>
  <si>
    <t>000 2 02 25560 00 0000 151</t>
  </si>
  <si>
    <t>000 2 02 25560 04 0000 151</t>
  </si>
  <si>
    <t>ИНФОРМАЦИЯ
об исполнении бюджета города Троицка 
за полугодие 2017 года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</si>
  <si>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</si>
  <si>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</si>
  <si>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000 2 02 25519 00 0000 151</t>
  </si>
  <si>
    <t>000 2 02 25519 04 0000 151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</si>
</sst>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 ###\ ###\ ###\ 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wrapText="1"/>
    </xf>
    <xf numFmtId="164" fontId="0" fillId="0" borderId="0" xfId="0" applyNumberFormat="1" applyFont="1" applyBorder="1"/>
    <xf numFmtId="0" fontId="0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5" xfId="0" applyFont="1" applyFill="1" applyBorder="1" applyAlignment="1">
      <alignment horizontal="justify" vertical="top"/>
    </xf>
    <xf numFmtId="0" fontId="3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5" xfId="0" applyFont="1" applyFill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165" fontId="3" fillId="0" borderId="3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165" fontId="3" fillId="2" borderId="3" xfId="0" applyNumberFormat="1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tabSelected="1" zoomScale="75" zoomScaleNormal="75" workbookViewId="0">
      <selection activeCell="B183" sqref="B183"/>
    </sheetView>
  </sheetViews>
  <sheetFormatPr defaultRowHeight="15" x14ac:dyDescent="0.25"/>
  <cols>
    <col min="1" max="1" width="32.42578125" customWidth="1"/>
    <col min="2" max="2" width="64" customWidth="1"/>
    <col min="3" max="4" width="21.7109375" customWidth="1"/>
    <col min="5" max="5" width="13.7109375" customWidth="1"/>
    <col min="6" max="6" width="23.7109375" customWidth="1"/>
  </cols>
  <sheetData>
    <row r="1" spans="1:6" ht="0.75" customHeight="1" x14ac:dyDescent="0.25">
      <c r="A1" s="31" t="s">
        <v>361</v>
      </c>
      <c r="B1" s="30"/>
      <c r="C1" s="30"/>
      <c r="D1" s="30"/>
      <c r="E1" s="30"/>
      <c r="F1" s="30"/>
    </row>
    <row r="2" spans="1:6" ht="2.25" hidden="1" customHeight="1" x14ac:dyDescent="0.25">
      <c r="A2" s="30"/>
      <c r="B2" s="30"/>
      <c r="C2" s="30"/>
      <c r="D2" s="30"/>
      <c r="E2" s="30"/>
      <c r="F2" s="30"/>
    </row>
    <row r="3" spans="1:6" ht="15" hidden="1" customHeight="1" x14ac:dyDescent="0.25">
      <c r="A3" s="30"/>
      <c r="B3" s="30"/>
      <c r="C3" s="30"/>
      <c r="D3" s="30"/>
      <c r="E3" s="30"/>
      <c r="F3" s="30"/>
    </row>
    <row r="4" spans="1:6" ht="10.5" hidden="1" customHeight="1" x14ac:dyDescent="0.25">
      <c r="A4" s="30"/>
      <c r="B4" s="30"/>
      <c r="C4" s="30"/>
      <c r="D4" s="30"/>
      <c r="E4" s="30"/>
      <c r="F4" s="30"/>
    </row>
    <row r="5" spans="1:6" ht="15.75" hidden="1" customHeight="1" x14ac:dyDescent="0.25">
      <c r="A5" s="30"/>
      <c r="B5" s="30"/>
      <c r="C5" s="30"/>
      <c r="D5" s="30"/>
      <c r="E5" s="30"/>
      <c r="F5" s="30"/>
    </row>
    <row r="6" spans="1:6" ht="15.75" hidden="1" customHeight="1" x14ac:dyDescent="0.25">
      <c r="A6" s="30"/>
      <c r="B6" s="30"/>
      <c r="C6" s="30"/>
      <c r="D6" s="30"/>
      <c r="E6" s="30"/>
      <c r="F6" s="30"/>
    </row>
    <row r="7" spans="1:6" ht="15.75" hidden="1" customHeight="1" x14ac:dyDescent="0.25">
      <c r="A7" s="30"/>
      <c r="B7" s="30"/>
      <c r="C7" s="30"/>
      <c r="D7" s="30"/>
      <c r="E7" s="30"/>
      <c r="F7" s="30"/>
    </row>
    <row r="8" spans="1:6" ht="20.25" customHeight="1" x14ac:dyDescent="0.25">
      <c r="A8" s="30"/>
      <c r="B8" s="30"/>
      <c r="C8" s="30"/>
      <c r="D8" s="30"/>
      <c r="E8" s="30"/>
      <c r="F8" s="30"/>
    </row>
    <row r="9" spans="1:6" ht="37.5" customHeight="1" x14ac:dyDescent="0.25">
      <c r="A9" s="30"/>
      <c r="B9" s="30"/>
      <c r="C9" s="30"/>
      <c r="D9" s="30"/>
      <c r="E9" s="30"/>
      <c r="F9" s="30"/>
    </row>
    <row r="10" spans="1:6" ht="15" customHeight="1" x14ac:dyDescent="0.3">
      <c r="A10" s="8"/>
      <c r="B10" s="9"/>
      <c r="C10" s="9"/>
      <c r="D10" s="9"/>
      <c r="E10" s="9"/>
      <c r="F10" s="9"/>
    </row>
    <row r="11" spans="1:6" ht="3" hidden="1" customHeight="1" x14ac:dyDescent="0.3">
      <c r="A11" s="8"/>
      <c r="B11" s="9"/>
      <c r="C11" s="9"/>
      <c r="D11" s="9"/>
      <c r="E11" s="9"/>
      <c r="F11" s="9"/>
    </row>
    <row r="12" spans="1:6" ht="3" hidden="1" customHeight="1" x14ac:dyDescent="0.3">
      <c r="A12" s="8"/>
      <c r="B12" s="9"/>
      <c r="C12" s="9"/>
      <c r="D12" s="9"/>
      <c r="E12" s="9"/>
      <c r="F12" s="9"/>
    </row>
    <row r="13" spans="1:6" ht="15" hidden="1" customHeight="1" x14ac:dyDescent="0.3">
      <c r="A13" s="8"/>
      <c r="B13" s="9"/>
      <c r="C13" s="10"/>
      <c r="D13" s="10"/>
      <c r="E13" s="10"/>
      <c r="F13" s="10"/>
    </row>
    <row r="14" spans="1:6" ht="15.75" hidden="1" customHeight="1" x14ac:dyDescent="0.3">
      <c r="A14" s="8"/>
      <c r="B14" s="9"/>
      <c r="C14" s="9"/>
      <c r="D14" s="9"/>
      <c r="E14" s="9"/>
      <c r="F14" s="9"/>
    </row>
    <row r="15" spans="1:6" ht="15.75" hidden="1" customHeight="1" x14ac:dyDescent="0.3">
      <c r="A15" s="8"/>
      <c r="B15" s="9"/>
      <c r="C15" s="9"/>
      <c r="D15" s="9"/>
      <c r="E15" s="9"/>
      <c r="F15" s="9"/>
    </row>
    <row r="16" spans="1:6" ht="15" hidden="1" customHeight="1" x14ac:dyDescent="0.3">
      <c r="A16" s="8"/>
      <c r="B16" s="9"/>
      <c r="C16" s="9"/>
      <c r="D16" s="9"/>
      <c r="E16" s="9"/>
      <c r="F16" s="9"/>
    </row>
    <row r="17" spans="1:9" ht="18.75" x14ac:dyDescent="0.3">
      <c r="A17" s="30" t="s">
        <v>327</v>
      </c>
      <c r="B17" s="30"/>
      <c r="C17" s="30"/>
      <c r="D17" s="30"/>
      <c r="E17" s="30"/>
      <c r="F17" s="30"/>
    </row>
    <row r="18" spans="1:9" ht="21.75" customHeight="1" x14ac:dyDescent="0.25">
      <c r="A18" s="4"/>
      <c r="B18" s="5"/>
      <c r="C18" s="5"/>
      <c r="D18" s="5"/>
      <c r="E18" s="5"/>
      <c r="F18" s="5"/>
    </row>
    <row r="19" spans="1:9" ht="15.75" x14ac:dyDescent="0.25">
      <c r="A19" s="4"/>
      <c r="B19" s="5"/>
      <c r="C19" s="5"/>
      <c r="D19" s="5"/>
      <c r="E19" s="29" t="s">
        <v>328</v>
      </c>
      <c r="F19" s="29"/>
    </row>
    <row r="20" spans="1:9" ht="86.25" customHeight="1" x14ac:dyDescent="0.25">
      <c r="A20" s="6" t="s">
        <v>326</v>
      </c>
      <c r="B20" s="6" t="s">
        <v>0</v>
      </c>
      <c r="C20" s="6" t="s">
        <v>317</v>
      </c>
      <c r="D20" s="6" t="s">
        <v>1</v>
      </c>
      <c r="E20" s="7" t="s">
        <v>318</v>
      </c>
      <c r="F20" s="6" t="s">
        <v>319</v>
      </c>
      <c r="G20" s="1"/>
      <c r="H20" s="1"/>
      <c r="I20" s="1"/>
    </row>
    <row r="21" spans="1:9" ht="15.75" x14ac:dyDescent="0.25">
      <c r="A21" s="11" t="s">
        <v>3</v>
      </c>
      <c r="B21" s="11" t="s">
        <v>2</v>
      </c>
      <c r="C21" s="22">
        <v>538485722</v>
      </c>
      <c r="D21" s="22">
        <v>248484037.5</v>
      </c>
      <c r="E21" s="23">
        <f t="shared" ref="E21:E86" si="0">D21/C21*100</f>
        <v>46.144963059949063</v>
      </c>
      <c r="F21" s="24">
        <f>D21-C21</f>
        <v>-290001684.5</v>
      </c>
      <c r="G21" s="2"/>
      <c r="H21" s="2"/>
      <c r="I21" s="2"/>
    </row>
    <row r="22" spans="1:9" ht="15.75" x14ac:dyDescent="0.25">
      <c r="A22" s="12"/>
      <c r="B22" s="12" t="s">
        <v>320</v>
      </c>
      <c r="C22" s="25">
        <f>C23+C29+C35+C51+C59+C70</f>
        <v>471817722</v>
      </c>
      <c r="D22" s="25">
        <f>D23+D29+D35+D51+D59+D70</f>
        <v>215119978.99000001</v>
      </c>
      <c r="E22" s="26">
        <f t="shared" si="0"/>
        <v>45.593874277999255</v>
      </c>
      <c r="F22" s="27">
        <f t="shared" ref="F22:F87" si="1">D22-C22</f>
        <v>-256697743.00999999</v>
      </c>
      <c r="G22" s="2"/>
      <c r="H22" s="2"/>
      <c r="I22" s="2"/>
    </row>
    <row r="23" spans="1:9" ht="15.75" x14ac:dyDescent="0.25">
      <c r="A23" s="11" t="s">
        <v>5</v>
      </c>
      <c r="B23" s="11" t="s">
        <v>4</v>
      </c>
      <c r="C23" s="22">
        <v>288237495</v>
      </c>
      <c r="D23" s="22">
        <v>137447421.78999999</v>
      </c>
      <c r="E23" s="23">
        <f t="shared" si="0"/>
        <v>47.685476100186058</v>
      </c>
      <c r="F23" s="24">
        <f t="shared" si="1"/>
        <v>-150790073.21000001</v>
      </c>
      <c r="G23" s="2"/>
      <c r="H23" s="2"/>
      <c r="I23" s="2"/>
    </row>
    <row r="24" spans="1:9" ht="15.75" x14ac:dyDescent="0.25">
      <c r="A24" s="11" t="s">
        <v>7</v>
      </c>
      <c r="B24" s="11" t="s">
        <v>6</v>
      </c>
      <c r="C24" s="22">
        <v>288237495</v>
      </c>
      <c r="D24" s="22">
        <v>137447421.78999999</v>
      </c>
      <c r="E24" s="23">
        <f t="shared" si="0"/>
        <v>47.685476100186058</v>
      </c>
      <c r="F24" s="24">
        <f t="shared" si="1"/>
        <v>-150790073.21000001</v>
      </c>
      <c r="G24" s="2"/>
      <c r="H24" s="2"/>
      <c r="I24" s="2"/>
    </row>
    <row r="25" spans="1:9" ht="81" customHeight="1" x14ac:dyDescent="0.25">
      <c r="A25" s="11" t="s">
        <v>9</v>
      </c>
      <c r="B25" s="13" t="s">
        <v>8</v>
      </c>
      <c r="C25" s="22">
        <v>280025619</v>
      </c>
      <c r="D25" s="22">
        <v>135781920.16999999</v>
      </c>
      <c r="E25" s="23">
        <f t="shared" si="0"/>
        <v>48.489106337802603</v>
      </c>
      <c r="F25" s="24">
        <f t="shared" si="1"/>
        <v>-144243698.83000001</v>
      </c>
      <c r="G25" s="2"/>
      <c r="H25" s="2"/>
      <c r="I25" s="2"/>
    </row>
    <row r="26" spans="1:9" ht="110.25" customHeight="1" x14ac:dyDescent="0.25">
      <c r="A26" s="11" t="s">
        <v>11</v>
      </c>
      <c r="B26" s="13" t="s">
        <v>10</v>
      </c>
      <c r="C26" s="22">
        <v>1947135</v>
      </c>
      <c r="D26" s="22">
        <v>509807.83</v>
      </c>
      <c r="E26" s="23">
        <f t="shared" si="0"/>
        <v>26.182459356952652</v>
      </c>
      <c r="F26" s="24">
        <f t="shared" si="1"/>
        <v>-1437327.17</v>
      </c>
      <c r="G26" s="2"/>
      <c r="H26" s="2"/>
      <c r="I26" s="2"/>
    </row>
    <row r="27" spans="1:9" ht="50.25" customHeight="1" x14ac:dyDescent="0.25">
      <c r="A27" s="11" t="s">
        <v>13</v>
      </c>
      <c r="B27" s="13" t="s">
        <v>12</v>
      </c>
      <c r="C27" s="22">
        <v>5319582</v>
      </c>
      <c r="D27" s="22">
        <v>619352.17000000004</v>
      </c>
      <c r="E27" s="23">
        <f t="shared" si="0"/>
        <v>11.642872879861613</v>
      </c>
      <c r="F27" s="24">
        <f t="shared" si="1"/>
        <v>-4700229.83</v>
      </c>
      <c r="G27" s="2"/>
      <c r="H27" s="2"/>
      <c r="I27" s="2"/>
    </row>
    <row r="28" spans="1:9" ht="97.5" customHeight="1" x14ac:dyDescent="0.25">
      <c r="A28" s="11" t="s">
        <v>15</v>
      </c>
      <c r="B28" s="13" t="s">
        <v>14</v>
      </c>
      <c r="C28" s="22">
        <v>945159</v>
      </c>
      <c r="D28" s="22">
        <v>536341.62</v>
      </c>
      <c r="E28" s="23">
        <f t="shared" si="0"/>
        <v>56.746179214290926</v>
      </c>
      <c r="F28" s="24">
        <f t="shared" si="1"/>
        <v>-408817.38</v>
      </c>
      <c r="G28" s="2"/>
      <c r="H28" s="2"/>
      <c r="I28" s="2"/>
    </row>
    <row r="29" spans="1:9" ht="47.25" customHeight="1" x14ac:dyDescent="0.25">
      <c r="A29" s="11" t="s">
        <v>17</v>
      </c>
      <c r="B29" s="13" t="s">
        <v>16</v>
      </c>
      <c r="C29" s="22">
        <v>7546327</v>
      </c>
      <c r="D29" s="22">
        <v>4101567.57</v>
      </c>
      <c r="E29" s="23">
        <f t="shared" si="0"/>
        <v>54.351839908342157</v>
      </c>
      <c r="F29" s="24">
        <f t="shared" si="1"/>
        <v>-3444759.43</v>
      </c>
      <c r="G29" s="2"/>
      <c r="H29" s="2"/>
      <c r="I29" s="2"/>
    </row>
    <row r="30" spans="1:9" ht="34.5" customHeight="1" x14ac:dyDescent="0.25">
      <c r="A30" s="11" t="s">
        <v>19</v>
      </c>
      <c r="B30" s="13" t="s">
        <v>18</v>
      </c>
      <c r="C30" s="22">
        <v>7546327</v>
      </c>
      <c r="D30" s="22">
        <v>4101567.57</v>
      </c>
      <c r="E30" s="23">
        <f t="shared" si="0"/>
        <v>54.351839908342157</v>
      </c>
      <c r="F30" s="24">
        <f t="shared" si="1"/>
        <v>-3444759.43</v>
      </c>
      <c r="G30" s="2"/>
      <c r="H30" s="2"/>
      <c r="I30" s="2"/>
    </row>
    <row r="31" spans="1:9" ht="81.75" customHeight="1" x14ac:dyDescent="0.25">
      <c r="A31" s="11" t="s">
        <v>21</v>
      </c>
      <c r="B31" s="13" t="s">
        <v>20</v>
      </c>
      <c r="C31" s="22">
        <v>2964241</v>
      </c>
      <c r="D31" s="22">
        <v>1619771.11</v>
      </c>
      <c r="E31" s="23">
        <f t="shared" si="0"/>
        <v>54.643705083358604</v>
      </c>
      <c r="F31" s="24">
        <f t="shared" si="1"/>
        <v>-1344469.89</v>
      </c>
      <c r="G31" s="2"/>
      <c r="H31" s="2"/>
      <c r="I31" s="2"/>
    </row>
    <row r="32" spans="1:9" ht="94.5" customHeight="1" x14ac:dyDescent="0.25">
      <c r="A32" s="11" t="s">
        <v>23</v>
      </c>
      <c r="B32" s="13" t="s">
        <v>22</v>
      </c>
      <c r="C32" s="22">
        <v>33857</v>
      </c>
      <c r="D32" s="22">
        <v>17604.72</v>
      </c>
      <c r="E32" s="23">
        <f t="shared" si="0"/>
        <v>51.997282688956489</v>
      </c>
      <c r="F32" s="24">
        <f t="shared" si="1"/>
        <v>-16252.279999999999</v>
      </c>
      <c r="G32" s="2"/>
      <c r="H32" s="2"/>
      <c r="I32" s="2"/>
    </row>
    <row r="33" spans="1:9" ht="78.75" customHeight="1" x14ac:dyDescent="0.25">
      <c r="A33" s="11" t="s">
        <v>25</v>
      </c>
      <c r="B33" s="13" t="s">
        <v>24</v>
      </c>
      <c r="C33" s="22">
        <v>5259180</v>
      </c>
      <c r="D33" s="22">
        <v>2792736.42</v>
      </c>
      <c r="E33" s="23">
        <f t="shared" si="0"/>
        <v>53.102126567259532</v>
      </c>
      <c r="F33" s="24">
        <f t="shared" si="1"/>
        <v>-2466443.58</v>
      </c>
      <c r="G33" s="2"/>
      <c r="H33" s="2"/>
      <c r="I33" s="2"/>
    </row>
    <row r="34" spans="1:9" ht="78" customHeight="1" x14ac:dyDescent="0.25">
      <c r="A34" s="11" t="s">
        <v>27</v>
      </c>
      <c r="B34" s="13" t="s">
        <v>26</v>
      </c>
      <c r="C34" s="22">
        <v>-710951</v>
      </c>
      <c r="D34" s="22">
        <v>-328544.68</v>
      </c>
      <c r="E34" s="23">
        <f t="shared" si="0"/>
        <v>46.212000545747877</v>
      </c>
      <c r="F34" s="24">
        <f t="shared" si="1"/>
        <v>382406.32</v>
      </c>
      <c r="G34" s="2"/>
      <c r="H34" s="2"/>
      <c r="I34" s="2"/>
    </row>
    <row r="35" spans="1:9" ht="15.75" x14ac:dyDescent="0.25">
      <c r="A35" s="11" t="s">
        <v>29</v>
      </c>
      <c r="B35" s="14" t="s">
        <v>28</v>
      </c>
      <c r="C35" s="22">
        <v>61485900</v>
      </c>
      <c r="D35" s="22">
        <v>34378866.130000003</v>
      </c>
      <c r="E35" s="23">
        <f t="shared" si="0"/>
        <v>55.913414506415293</v>
      </c>
      <c r="F35" s="24">
        <f t="shared" si="1"/>
        <v>-27107033.869999997</v>
      </c>
      <c r="G35" s="2"/>
      <c r="H35" s="2"/>
      <c r="I35" s="2"/>
    </row>
    <row r="36" spans="1:9" ht="39.75" customHeight="1" x14ac:dyDescent="0.25">
      <c r="A36" s="11" t="s">
        <v>31</v>
      </c>
      <c r="B36" s="13" t="s">
        <v>30</v>
      </c>
      <c r="C36" s="22">
        <v>34817900</v>
      </c>
      <c r="D36" s="22">
        <v>20061339.879999999</v>
      </c>
      <c r="E36" s="23">
        <f t="shared" si="0"/>
        <v>57.617891601733582</v>
      </c>
      <c r="F36" s="24">
        <f t="shared" si="1"/>
        <v>-14756560.120000001</v>
      </c>
      <c r="G36" s="2"/>
      <c r="H36" s="2"/>
      <c r="I36" s="2"/>
    </row>
    <row r="37" spans="1:9" ht="35.25" customHeight="1" x14ac:dyDescent="0.25">
      <c r="A37" s="11" t="s">
        <v>33</v>
      </c>
      <c r="B37" s="13" t="s">
        <v>32</v>
      </c>
      <c r="C37" s="22">
        <v>34817900</v>
      </c>
      <c r="D37" s="22">
        <v>10985097.73</v>
      </c>
      <c r="E37" s="23">
        <f t="shared" si="0"/>
        <v>31.550144408479547</v>
      </c>
      <c r="F37" s="24">
        <f t="shared" si="1"/>
        <v>-23832802.27</v>
      </c>
      <c r="G37" s="2"/>
      <c r="H37" s="2"/>
      <c r="I37" s="2"/>
    </row>
    <row r="38" spans="1:9" ht="36" customHeight="1" x14ac:dyDescent="0.25">
      <c r="A38" s="11" t="s">
        <v>34</v>
      </c>
      <c r="B38" s="13" t="s">
        <v>32</v>
      </c>
      <c r="C38" s="22">
        <v>34817900</v>
      </c>
      <c r="D38" s="22">
        <v>10896256.75</v>
      </c>
      <c r="E38" s="23">
        <f t="shared" si="0"/>
        <v>31.294985481605725</v>
      </c>
      <c r="F38" s="24">
        <f t="shared" si="1"/>
        <v>-23921643.25</v>
      </c>
      <c r="G38" s="2"/>
      <c r="H38" s="2"/>
      <c r="I38" s="2"/>
    </row>
    <row r="39" spans="1:9" ht="48.75" customHeight="1" x14ac:dyDescent="0.25">
      <c r="A39" s="11" t="s">
        <v>36</v>
      </c>
      <c r="B39" s="13" t="s">
        <v>35</v>
      </c>
      <c r="C39" s="28"/>
      <c r="D39" s="22">
        <v>88840.98</v>
      </c>
      <c r="E39" s="23">
        <v>0</v>
      </c>
      <c r="F39" s="24">
        <f t="shared" si="1"/>
        <v>88840.98</v>
      </c>
      <c r="G39" s="2"/>
      <c r="H39" s="2"/>
      <c r="I39" s="2"/>
    </row>
    <row r="40" spans="1:9" ht="47.25" customHeight="1" x14ac:dyDescent="0.25">
      <c r="A40" s="11" t="s">
        <v>38</v>
      </c>
      <c r="B40" s="13" t="s">
        <v>37</v>
      </c>
      <c r="C40" s="28"/>
      <c r="D40" s="22">
        <v>8966407.4499999993</v>
      </c>
      <c r="E40" s="23">
        <v>0</v>
      </c>
      <c r="F40" s="24">
        <f t="shared" si="1"/>
        <v>8966407.4499999993</v>
      </c>
      <c r="G40" s="2"/>
      <c r="H40" s="2"/>
      <c r="I40" s="2"/>
    </row>
    <row r="41" spans="1:9" ht="63" customHeight="1" x14ac:dyDescent="0.25">
      <c r="A41" s="11" t="s">
        <v>40</v>
      </c>
      <c r="B41" s="13" t="s">
        <v>39</v>
      </c>
      <c r="C41" s="28"/>
      <c r="D41" s="22">
        <v>8966182.4499999993</v>
      </c>
      <c r="E41" s="23">
        <v>0</v>
      </c>
      <c r="F41" s="24">
        <f t="shared" si="1"/>
        <v>8966182.4499999993</v>
      </c>
      <c r="G41" s="2"/>
      <c r="H41" s="2"/>
      <c r="I41" s="2"/>
    </row>
    <row r="42" spans="1:9" ht="66.75" customHeight="1" x14ac:dyDescent="0.25">
      <c r="A42" s="11" t="s">
        <v>42</v>
      </c>
      <c r="B42" s="13" t="s">
        <v>41</v>
      </c>
      <c r="C42" s="28"/>
      <c r="D42" s="22">
        <v>225</v>
      </c>
      <c r="E42" s="23">
        <v>0</v>
      </c>
      <c r="F42" s="24">
        <f t="shared" si="1"/>
        <v>225</v>
      </c>
      <c r="G42" s="2"/>
      <c r="H42" s="2"/>
      <c r="I42" s="2"/>
    </row>
    <row r="43" spans="1:9" ht="48.75" customHeight="1" x14ac:dyDescent="0.25">
      <c r="A43" s="11" t="s">
        <v>44</v>
      </c>
      <c r="B43" s="13" t="s">
        <v>43</v>
      </c>
      <c r="C43" s="28"/>
      <c r="D43" s="22">
        <v>109834.7</v>
      </c>
      <c r="E43" s="23">
        <v>0</v>
      </c>
      <c r="F43" s="24">
        <f t="shared" si="1"/>
        <v>109834.7</v>
      </c>
      <c r="G43" s="2"/>
      <c r="H43" s="2"/>
      <c r="I43" s="2"/>
    </row>
    <row r="44" spans="1:9" ht="32.25" customHeight="1" x14ac:dyDescent="0.25">
      <c r="A44" s="11" t="s">
        <v>46</v>
      </c>
      <c r="B44" s="13" t="s">
        <v>45</v>
      </c>
      <c r="C44" s="22">
        <v>23114000</v>
      </c>
      <c r="D44" s="22">
        <v>10189029.119999999</v>
      </c>
      <c r="E44" s="23">
        <f t="shared" si="0"/>
        <v>44.081635026390927</v>
      </c>
      <c r="F44" s="24">
        <f t="shared" si="1"/>
        <v>-12924970.880000001</v>
      </c>
      <c r="G44" s="2"/>
      <c r="H44" s="2"/>
      <c r="I44" s="2"/>
    </row>
    <row r="45" spans="1:9" ht="33" customHeight="1" x14ac:dyDescent="0.25">
      <c r="A45" s="11" t="s">
        <v>47</v>
      </c>
      <c r="B45" s="13" t="s">
        <v>45</v>
      </c>
      <c r="C45" s="22">
        <v>23114000</v>
      </c>
      <c r="D45" s="22">
        <v>10177588.09</v>
      </c>
      <c r="E45" s="23">
        <f t="shared" si="0"/>
        <v>44.032136756943842</v>
      </c>
      <c r="F45" s="24">
        <f t="shared" si="1"/>
        <v>-12936411.91</v>
      </c>
      <c r="G45" s="2"/>
      <c r="H45" s="2"/>
      <c r="I45" s="2"/>
    </row>
    <row r="46" spans="1:9" ht="45.75" customHeight="1" x14ac:dyDescent="0.25">
      <c r="A46" s="11" t="s">
        <v>49</v>
      </c>
      <c r="B46" s="13" t="s">
        <v>48</v>
      </c>
      <c r="C46" s="28"/>
      <c r="D46" s="22">
        <v>11441.03</v>
      </c>
      <c r="E46" s="23">
        <v>0</v>
      </c>
      <c r="F46" s="24">
        <f t="shared" si="1"/>
        <v>11441.03</v>
      </c>
      <c r="G46" s="2"/>
      <c r="H46" s="2"/>
      <c r="I46" s="2"/>
    </row>
    <row r="47" spans="1:9" ht="15.75" x14ac:dyDescent="0.25">
      <c r="A47" s="11" t="s">
        <v>51</v>
      </c>
      <c r="B47" s="14" t="s">
        <v>50</v>
      </c>
      <c r="C47" s="22">
        <v>2404000</v>
      </c>
      <c r="D47" s="22">
        <v>3052315.64</v>
      </c>
      <c r="E47" s="23">
        <f t="shared" si="0"/>
        <v>126.96820465890184</v>
      </c>
      <c r="F47" s="24">
        <f t="shared" si="1"/>
        <v>648315.64000000013</v>
      </c>
      <c r="G47" s="2"/>
      <c r="H47" s="2"/>
      <c r="I47" s="2"/>
    </row>
    <row r="48" spans="1:9" ht="15.75" x14ac:dyDescent="0.25">
      <c r="A48" s="11" t="s">
        <v>52</v>
      </c>
      <c r="B48" s="14" t="s">
        <v>50</v>
      </c>
      <c r="C48" s="22">
        <v>2404000</v>
      </c>
      <c r="D48" s="22">
        <v>3052315.64</v>
      </c>
      <c r="E48" s="23">
        <f t="shared" si="0"/>
        <v>126.96820465890184</v>
      </c>
      <c r="F48" s="24">
        <f t="shared" si="1"/>
        <v>648315.64000000013</v>
      </c>
      <c r="G48" s="2"/>
      <c r="H48" s="2"/>
      <c r="I48" s="2"/>
    </row>
    <row r="49" spans="1:9" ht="33" customHeight="1" x14ac:dyDescent="0.25">
      <c r="A49" s="11" t="s">
        <v>54</v>
      </c>
      <c r="B49" s="13" t="s">
        <v>53</v>
      </c>
      <c r="C49" s="22">
        <v>1150000</v>
      </c>
      <c r="D49" s="22">
        <v>1076181.49</v>
      </c>
      <c r="E49" s="23">
        <f t="shared" si="0"/>
        <v>93.580999130434776</v>
      </c>
      <c r="F49" s="24">
        <f t="shared" si="1"/>
        <v>-73818.510000000009</v>
      </c>
      <c r="G49" s="2"/>
      <c r="H49" s="2"/>
      <c r="I49" s="2"/>
    </row>
    <row r="50" spans="1:9" ht="33" customHeight="1" x14ac:dyDescent="0.25">
      <c r="A50" s="11" t="s">
        <v>56</v>
      </c>
      <c r="B50" s="13" t="s">
        <v>55</v>
      </c>
      <c r="C50" s="22">
        <v>1150000</v>
      </c>
      <c r="D50" s="22">
        <v>1076181.49</v>
      </c>
      <c r="E50" s="23">
        <f t="shared" si="0"/>
        <v>93.580999130434776</v>
      </c>
      <c r="F50" s="24">
        <f t="shared" si="1"/>
        <v>-73818.510000000009</v>
      </c>
      <c r="G50" s="2"/>
      <c r="H50" s="2"/>
      <c r="I50" s="2"/>
    </row>
    <row r="51" spans="1:9" ht="15.75" x14ac:dyDescent="0.25">
      <c r="A51" s="11" t="s">
        <v>58</v>
      </c>
      <c r="B51" s="14" t="s">
        <v>57</v>
      </c>
      <c r="C51" s="22">
        <v>102961000</v>
      </c>
      <c r="D51" s="22">
        <v>34195867.890000001</v>
      </c>
      <c r="E51" s="23">
        <f t="shared" si="0"/>
        <v>33.212447324715185</v>
      </c>
      <c r="F51" s="24">
        <f t="shared" si="1"/>
        <v>-68765132.109999999</v>
      </c>
      <c r="G51" s="2"/>
      <c r="H51" s="2"/>
      <c r="I51" s="2"/>
    </row>
    <row r="52" spans="1:9" ht="15.75" x14ac:dyDescent="0.25">
      <c r="A52" s="11" t="s">
        <v>60</v>
      </c>
      <c r="B52" s="14" t="s">
        <v>59</v>
      </c>
      <c r="C52" s="22">
        <v>10442000</v>
      </c>
      <c r="D52" s="22">
        <v>833196.93</v>
      </c>
      <c r="E52" s="23">
        <f t="shared" si="0"/>
        <v>7.9792849071059182</v>
      </c>
      <c r="F52" s="24">
        <f t="shared" si="1"/>
        <v>-9608803.0700000003</v>
      </c>
      <c r="G52" s="2"/>
      <c r="H52" s="2"/>
      <c r="I52" s="2"/>
    </row>
    <row r="53" spans="1:9" ht="45.75" customHeight="1" x14ac:dyDescent="0.25">
      <c r="A53" s="11" t="s">
        <v>62</v>
      </c>
      <c r="B53" s="13" t="s">
        <v>61</v>
      </c>
      <c r="C53" s="22">
        <v>10442000</v>
      </c>
      <c r="D53" s="22">
        <v>833196.93</v>
      </c>
      <c r="E53" s="23">
        <f t="shared" si="0"/>
        <v>7.9792849071059182</v>
      </c>
      <c r="F53" s="24">
        <f t="shared" si="1"/>
        <v>-9608803.0700000003</v>
      </c>
      <c r="G53" s="2"/>
      <c r="H53" s="2"/>
      <c r="I53" s="2"/>
    </row>
    <row r="54" spans="1:9" ht="15.75" x14ac:dyDescent="0.25">
      <c r="A54" s="11" t="s">
        <v>64</v>
      </c>
      <c r="B54" s="14" t="s">
        <v>63</v>
      </c>
      <c r="C54" s="22">
        <v>92519000</v>
      </c>
      <c r="D54" s="22">
        <v>33362670.960000001</v>
      </c>
      <c r="E54" s="23">
        <f t="shared" si="0"/>
        <v>36.060345399323381</v>
      </c>
      <c r="F54" s="24">
        <f t="shared" si="1"/>
        <v>-59156329.039999999</v>
      </c>
      <c r="G54" s="2"/>
      <c r="H54" s="2"/>
      <c r="I54" s="2"/>
    </row>
    <row r="55" spans="1:9" ht="15.75" x14ac:dyDescent="0.25">
      <c r="A55" s="11" t="s">
        <v>66</v>
      </c>
      <c r="B55" s="14" t="s">
        <v>65</v>
      </c>
      <c r="C55" s="22">
        <v>86967860</v>
      </c>
      <c r="D55" s="22">
        <v>32827667.82</v>
      </c>
      <c r="E55" s="23">
        <f t="shared" si="0"/>
        <v>37.746896175207716</v>
      </c>
      <c r="F55" s="24">
        <f t="shared" si="1"/>
        <v>-54140192.18</v>
      </c>
      <c r="G55" s="2"/>
      <c r="H55" s="2"/>
      <c r="I55" s="2"/>
    </row>
    <row r="56" spans="1:9" ht="33" customHeight="1" x14ac:dyDescent="0.25">
      <c r="A56" s="11" t="s">
        <v>68</v>
      </c>
      <c r="B56" s="13" t="s">
        <v>67</v>
      </c>
      <c r="C56" s="22">
        <v>86967860</v>
      </c>
      <c r="D56" s="22">
        <v>32827667.82</v>
      </c>
      <c r="E56" s="23">
        <f t="shared" si="0"/>
        <v>37.746896175207716</v>
      </c>
      <c r="F56" s="24">
        <f t="shared" si="1"/>
        <v>-54140192.18</v>
      </c>
      <c r="G56" s="2"/>
      <c r="H56" s="2"/>
      <c r="I56" s="2"/>
    </row>
    <row r="57" spans="1:9" ht="22.5" customHeight="1" x14ac:dyDescent="0.25">
      <c r="A57" s="11" t="s">
        <v>70</v>
      </c>
      <c r="B57" s="14" t="s">
        <v>69</v>
      </c>
      <c r="C57" s="22">
        <v>5551140</v>
      </c>
      <c r="D57" s="22">
        <v>535003.14</v>
      </c>
      <c r="E57" s="23">
        <f t="shared" si="0"/>
        <v>9.6377165771355084</v>
      </c>
      <c r="F57" s="24">
        <f t="shared" si="1"/>
        <v>-5016136.8600000003</v>
      </c>
      <c r="G57" s="2"/>
      <c r="H57" s="2"/>
      <c r="I57" s="2"/>
    </row>
    <row r="58" spans="1:9" ht="30" customHeight="1" x14ac:dyDescent="0.25">
      <c r="A58" s="11" t="s">
        <v>72</v>
      </c>
      <c r="B58" s="13" t="s">
        <v>71</v>
      </c>
      <c r="C58" s="22">
        <v>5551140</v>
      </c>
      <c r="D58" s="22">
        <v>535003.14</v>
      </c>
      <c r="E58" s="23">
        <f t="shared" si="0"/>
        <v>9.6377165771355084</v>
      </c>
      <c r="F58" s="24">
        <f t="shared" si="1"/>
        <v>-5016136.8600000003</v>
      </c>
      <c r="G58" s="2"/>
      <c r="H58" s="2"/>
      <c r="I58" s="2"/>
    </row>
    <row r="59" spans="1:9" ht="15.75" x14ac:dyDescent="0.25">
      <c r="A59" s="11" t="s">
        <v>74</v>
      </c>
      <c r="B59" s="14" t="s">
        <v>73</v>
      </c>
      <c r="C59" s="22">
        <v>11587000</v>
      </c>
      <c r="D59" s="22">
        <v>4996020.68</v>
      </c>
      <c r="E59" s="23">
        <f t="shared" si="0"/>
        <v>43.117465090187274</v>
      </c>
      <c r="F59" s="24">
        <f t="shared" si="1"/>
        <v>-6590979.3200000003</v>
      </c>
      <c r="G59" s="2"/>
      <c r="H59" s="2"/>
      <c r="I59" s="2"/>
    </row>
    <row r="60" spans="1:9" ht="34.5" customHeight="1" x14ac:dyDescent="0.25">
      <c r="A60" s="11" t="s">
        <v>76</v>
      </c>
      <c r="B60" s="13" t="s">
        <v>75</v>
      </c>
      <c r="C60" s="22">
        <v>10253140</v>
      </c>
      <c r="D60" s="22">
        <v>3525163.99</v>
      </c>
      <c r="E60" s="23">
        <f t="shared" si="0"/>
        <v>34.381311383634674</v>
      </c>
      <c r="F60" s="24">
        <f t="shared" si="1"/>
        <v>-6727976.0099999998</v>
      </c>
      <c r="G60" s="2"/>
      <c r="H60" s="2"/>
      <c r="I60" s="2"/>
    </row>
    <row r="61" spans="1:9" ht="50.25" customHeight="1" x14ac:dyDescent="0.25">
      <c r="A61" s="11" t="s">
        <v>78</v>
      </c>
      <c r="B61" s="13" t="s">
        <v>77</v>
      </c>
      <c r="C61" s="22">
        <v>10253140</v>
      </c>
      <c r="D61" s="22">
        <v>3525163.99</v>
      </c>
      <c r="E61" s="23">
        <f t="shared" si="0"/>
        <v>34.381311383634674</v>
      </c>
      <c r="F61" s="24">
        <f t="shared" si="1"/>
        <v>-6727976.0099999998</v>
      </c>
      <c r="G61" s="2"/>
      <c r="H61" s="2"/>
      <c r="I61" s="2"/>
    </row>
    <row r="62" spans="1:9" ht="66" customHeight="1" x14ac:dyDescent="0.25">
      <c r="A62" s="11" t="s">
        <v>80</v>
      </c>
      <c r="B62" s="13" t="s">
        <v>79</v>
      </c>
      <c r="C62" s="22">
        <v>37400</v>
      </c>
      <c r="D62" s="22">
        <v>90100</v>
      </c>
      <c r="E62" s="23">
        <f t="shared" si="0"/>
        <v>240.90909090909091</v>
      </c>
      <c r="F62" s="24">
        <f t="shared" si="1"/>
        <v>52700</v>
      </c>
      <c r="G62" s="2"/>
      <c r="H62" s="2"/>
      <c r="I62" s="2"/>
    </row>
    <row r="63" spans="1:9" ht="37.5" customHeight="1" x14ac:dyDescent="0.25">
      <c r="A63" s="11" t="s">
        <v>82</v>
      </c>
      <c r="B63" s="13" t="s">
        <v>81</v>
      </c>
      <c r="C63" s="22">
        <v>1296460</v>
      </c>
      <c r="D63" s="22">
        <v>1380756.69</v>
      </c>
      <c r="E63" s="23">
        <f t="shared" si="0"/>
        <v>106.50206639618654</v>
      </c>
      <c r="F63" s="24">
        <f t="shared" si="1"/>
        <v>84296.689999999944</v>
      </c>
      <c r="G63" s="2"/>
      <c r="H63" s="2"/>
      <c r="I63" s="2"/>
    </row>
    <row r="64" spans="1:9" ht="98.25" customHeight="1" x14ac:dyDescent="0.25">
      <c r="A64" s="11" t="s">
        <v>84</v>
      </c>
      <c r="B64" s="13" t="s">
        <v>83</v>
      </c>
      <c r="C64" s="22">
        <v>78000</v>
      </c>
      <c r="D64" s="22">
        <v>21890</v>
      </c>
      <c r="E64" s="23">
        <f t="shared" si="0"/>
        <v>28.064102564102566</v>
      </c>
      <c r="F64" s="24">
        <f t="shared" si="1"/>
        <v>-56110</v>
      </c>
      <c r="G64" s="2"/>
      <c r="H64" s="2"/>
      <c r="I64" s="2"/>
    </row>
    <row r="65" spans="1:9" ht="48" customHeight="1" x14ac:dyDescent="0.25">
      <c r="A65" s="11" t="s">
        <v>86</v>
      </c>
      <c r="B65" s="13" t="s">
        <v>85</v>
      </c>
      <c r="C65" s="22">
        <v>907660</v>
      </c>
      <c r="D65" s="22">
        <v>1245876.69</v>
      </c>
      <c r="E65" s="23">
        <f t="shared" si="0"/>
        <v>137.26248705462399</v>
      </c>
      <c r="F65" s="24">
        <f t="shared" si="1"/>
        <v>338216.68999999994</v>
      </c>
      <c r="G65" s="2"/>
      <c r="H65" s="2"/>
      <c r="I65" s="2"/>
    </row>
    <row r="66" spans="1:9" ht="31.5" customHeight="1" x14ac:dyDescent="0.25">
      <c r="A66" s="11" t="s">
        <v>88</v>
      </c>
      <c r="B66" s="13" t="s">
        <v>87</v>
      </c>
      <c r="C66" s="22">
        <v>113800</v>
      </c>
      <c r="D66" s="22">
        <v>74200</v>
      </c>
      <c r="E66" s="23">
        <f t="shared" si="0"/>
        <v>65.202108963093139</v>
      </c>
      <c r="F66" s="24">
        <f t="shared" si="1"/>
        <v>-39600</v>
      </c>
      <c r="G66" s="2"/>
      <c r="H66" s="2"/>
      <c r="I66" s="2"/>
    </row>
    <row r="67" spans="1:9" ht="79.5" customHeight="1" x14ac:dyDescent="0.25">
      <c r="A67" s="11" t="s">
        <v>90</v>
      </c>
      <c r="B67" s="13" t="s">
        <v>89</v>
      </c>
      <c r="C67" s="28"/>
      <c r="D67" s="22">
        <v>13790</v>
      </c>
      <c r="E67" s="23">
        <v>0</v>
      </c>
      <c r="F67" s="24">
        <f t="shared" si="1"/>
        <v>13790</v>
      </c>
      <c r="G67" s="2"/>
      <c r="H67" s="2"/>
      <c r="I67" s="2"/>
    </row>
    <row r="68" spans="1:9" ht="80.25" customHeight="1" x14ac:dyDescent="0.25">
      <c r="A68" s="11" t="s">
        <v>92</v>
      </c>
      <c r="B68" s="13" t="s">
        <v>91</v>
      </c>
      <c r="C68" s="28"/>
      <c r="D68" s="22">
        <v>13790</v>
      </c>
      <c r="E68" s="23">
        <v>0</v>
      </c>
      <c r="F68" s="24">
        <f t="shared" si="1"/>
        <v>13790</v>
      </c>
      <c r="G68" s="2"/>
      <c r="H68" s="2"/>
      <c r="I68" s="2"/>
    </row>
    <row r="69" spans="1:9" ht="33.75" customHeight="1" x14ac:dyDescent="0.25">
      <c r="A69" s="11" t="s">
        <v>94</v>
      </c>
      <c r="B69" s="13" t="s">
        <v>93</v>
      </c>
      <c r="C69" s="22">
        <v>197000</v>
      </c>
      <c r="D69" s="22">
        <v>25000</v>
      </c>
      <c r="E69" s="23">
        <f t="shared" si="0"/>
        <v>12.690355329949238</v>
      </c>
      <c r="F69" s="24">
        <f t="shared" si="1"/>
        <v>-172000</v>
      </c>
      <c r="G69" s="2"/>
      <c r="H69" s="2"/>
      <c r="I69" s="2"/>
    </row>
    <row r="70" spans="1:9" ht="35.25" customHeight="1" x14ac:dyDescent="0.25">
      <c r="A70" s="11" t="s">
        <v>96</v>
      </c>
      <c r="B70" s="13" t="s">
        <v>95</v>
      </c>
      <c r="C70" s="28"/>
      <c r="D70" s="22">
        <v>234.93</v>
      </c>
      <c r="E70" s="23">
        <v>0</v>
      </c>
      <c r="F70" s="24">
        <f t="shared" si="1"/>
        <v>234.93</v>
      </c>
      <c r="G70" s="2"/>
      <c r="H70" s="2"/>
      <c r="I70" s="2"/>
    </row>
    <row r="71" spans="1:9" ht="15.75" x14ac:dyDescent="0.25">
      <c r="A71" s="11" t="s">
        <v>98</v>
      </c>
      <c r="B71" s="14" t="s">
        <v>97</v>
      </c>
      <c r="C71" s="28"/>
      <c r="D71" s="22">
        <v>160</v>
      </c>
      <c r="E71" s="23">
        <v>0</v>
      </c>
      <c r="F71" s="24">
        <f t="shared" si="1"/>
        <v>160</v>
      </c>
      <c r="G71" s="2"/>
      <c r="H71" s="2"/>
      <c r="I71" s="2"/>
    </row>
    <row r="72" spans="1:9" ht="31.5" customHeight="1" x14ac:dyDescent="0.25">
      <c r="A72" s="11" t="s">
        <v>100</v>
      </c>
      <c r="B72" s="13" t="s">
        <v>99</v>
      </c>
      <c r="C72" s="28"/>
      <c r="D72" s="22">
        <v>160</v>
      </c>
      <c r="E72" s="23">
        <v>0</v>
      </c>
      <c r="F72" s="24">
        <f t="shared" si="1"/>
        <v>160</v>
      </c>
      <c r="G72" s="2"/>
      <c r="H72" s="2"/>
      <c r="I72" s="2"/>
    </row>
    <row r="73" spans="1:9" ht="33.75" customHeight="1" x14ac:dyDescent="0.25">
      <c r="A73" s="11" t="s">
        <v>102</v>
      </c>
      <c r="B73" s="13" t="s">
        <v>101</v>
      </c>
      <c r="C73" s="28"/>
      <c r="D73" s="22">
        <v>160</v>
      </c>
      <c r="E73" s="23">
        <v>0</v>
      </c>
      <c r="F73" s="24">
        <f t="shared" si="1"/>
        <v>160</v>
      </c>
      <c r="G73" s="2"/>
      <c r="H73" s="2"/>
      <c r="I73" s="2"/>
    </row>
    <row r="74" spans="1:9" ht="31.5" x14ac:dyDescent="0.25">
      <c r="A74" s="11" t="s">
        <v>346</v>
      </c>
      <c r="B74" s="13" t="s">
        <v>329</v>
      </c>
      <c r="C74" s="28"/>
      <c r="D74" s="22">
        <v>74.930000000000007</v>
      </c>
      <c r="E74" s="23">
        <v>0</v>
      </c>
      <c r="F74" s="24">
        <f t="shared" si="1"/>
        <v>74.930000000000007</v>
      </c>
      <c r="G74" s="2"/>
      <c r="H74" s="2"/>
      <c r="I74" s="2"/>
    </row>
    <row r="75" spans="1:9" ht="48.75" customHeight="1" x14ac:dyDescent="0.25">
      <c r="A75" s="11" t="s">
        <v>347</v>
      </c>
      <c r="B75" s="13" t="s">
        <v>330</v>
      </c>
      <c r="C75" s="28"/>
      <c r="D75" s="22">
        <v>74.930000000000007</v>
      </c>
      <c r="E75" s="23">
        <v>0</v>
      </c>
      <c r="F75" s="24">
        <f t="shared" si="1"/>
        <v>74.930000000000007</v>
      </c>
      <c r="G75" s="2"/>
      <c r="H75" s="2"/>
      <c r="I75" s="2"/>
    </row>
    <row r="76" spans="1:9" ht="65.25" customHeight="1" x14ac:dyDescent="0.25">
      <c r="A76" s="11" t="s">
        <v>348</v>
      </c>
      <c r="B76" s="13" t="s">
        <v>331</v>
      </c>
      <c r="C76" s="28"/>
      <c r="D76" s="22">
        <v>74.930000000000007</v>
      </c>
      <c r="E76" s="23">
        <v>0</v>
      </c>
      <c r="F76" s="24">
        <f t="shared" si="1"/>
        <v>74.930000000000007</v>
      </c>
      <c r="G76" s="2"/>
      <c r="H76" s="2"/>
      <c r="I76" s="2"/>
    </row>
    <row r="77" spans="1:9" ht="21.75" customHeight="1" x14ac:dyDescent="0.25">
      <c r="A77" s="12"/>
      <c r="B77" s="15" t="s">
        <v>321</v>
      </c>
      <c r="C77" s="25">
        <f>C78+C94+C100+C104+C112+C136</f>
        <v>66668000</v>
      </c>
      <c r="D77" s="25">
        <f>D78+D94+D100+D104+D112+D136</f>
        <v>33364058.509999998</v>
      </c>
      <c r="E77" s="26">
        <f t="shared" si="0"/>
        <v>50.045086863262732</v>
      </c>
      <c r="F77" s="27">
        <f t="shared" si="1"/>
        <v>-33303941.490000002</v>
      </c>
      <c r="G77" s="2"/>
      <c r="H77" s="2"/>
      <c r="I77" s="2"/>
    </row>
    <row r="78" spans="1:9" ht="50.25" customHeight="1" x14ac:dyDescent="0.25">
      <c r="A78" s="11" t="s">
        <v>104</v>
      </c>
      <c r="B78" s="13" t="s">
        <v>103</v>
      </c>
      <c r="C78" s="22">
        <v>29012000</v>
      </c>
      <c r="D78" s="22">
        <v>16128702.35</v>
      </c>
      <c r="E78" s="23">
        <f t="shared" si="0"/>
        <v>55.593210912725766</v>
      </c>
      <c r="F78" s="24">
        <f t="shared" si="1"/>
        <v>-12883297.65</v>
      </c>
      <c r="G78" s="2"/>
      <c r="H78" s="2"/>
      <c r="I78" s="2"/>
    </row>
    <row r="79" spans="1:9" ht="95.25" customHeight="1" x14ac:dyDescent="0.25">
      <c r="A79" s="11" t="s">
        <v>106</v>
      </c>
      <c r="B79" s="13" t="s">
        <v>105</v>
      </c>
      <c r="C79" s="22">
        <v>27012000</v>
      </c>
      <c r="D79" s="22">
        <v>15075429.609999999</v>
      </c>
      <c r="E79" s="23">
        <f t="shared" si="0"/>
        <v>55.810119983710941</v>
      </c>
      <c r="F79" s="24">
        <f t="shared" si="1"/>
        <v>-11936570.390000001</v>
      </c>
      <c r="G79" s="2"/>
      <c r="H79" s="2"/>
      <c r="I79" s="2"/>
    </row>
    <row r="80" spans="1:9" ht="63.75" customHeight="1" x14ac:dyDescent="0.25">
      <c r="A80" s="11" t="s">
        <v>108</v>
      </c>
      <c r="B80" s="13" t="s">
        <v>107</v>
      </c>
      <c r="C80" s="22">
        <v>10266800</v>
      </c>
      <c r="D80" s="22">
        <v>7008088.4299999997</v>
      </c>
      <c r="E80" s="23">
        <f t="shared" si="0"/>
        <v>68.259715101102586</v>
      </c>
      <c r="F80" s="24">
        <f t="shared" si="1"/>
        <v>-3258711.5700000003</v>
      </c>
      <c r="G80" s="2"/>
      <c r="H80" s="2"/>
      <c r="I80" s="2"/>
    </row>
    <row r="81" spans="1:9" ht="81" customHeight="1" x14ac:dyDescent="0.25">
      <c r="A81" s="11" t="s">
        <v>110</v>
      </c>
      <c r="B81" s="13" t="s">
        <v>109</v>
      </c>
      <c r="C81" s="22">
        <v>10266800</v>
      </c>
      <c r="D81" s="22">
        <v>7008088.4299999997</v>
      </c>
      <c r="E81" s="23">
        <f t="shared" si="0"/>
        <v>68.259715101102586</v>
      </c>
      <c r="F81" s="24">
        <f t="shared" si="1"/>
        <v>-3258711.5700000003</v>
      </c>
      <c r="G81" s="2"/>
      <c r="H81" s="2"/>
      <c r="I81" s="2"/>
    </row>
    <row r="82" spans="1:9" ht="81.75" customHeight="1" x14ac:dyDescent="0.25">
      <c r="A82" s="11" t="s">
        <v>112</v>
      </c>
      <c r="B82" s="13" t="s">
        <v>111</v>
      </c>
      <c r="C82" s="22">
        <v>970800</v>
      </c>
      <c r="D82" s="22">
        <v>248069.18</v>
      </c>
      <c r="E82" s="23">
        <f t="shared" si="0"/>
        <v>25.553067573135557</v>
      </c>
      <c r="F82" s="24">
        <f t="shared" si="1"/>
        <v>-722730.82000000007</v>
      </c>
      <c r="G82" s="2"/>
      <c r="H82" s="2"/>
      <c r="I82" s="2"/>
    </row>
    <row r="83" spans="1:9" ht="84" customHeight="1" x14ac:dyDescent="0.25">
      <c r="A83" s="11" t="s">
        <v>114</v>
      </c>
      <c r="B83" s="13" t="s">
        <v>113</v>
      </c>
      <c r="C83" s="22">
        <v>970800</v>
      </c>
      <c r="D83" s="22">
        <v>248069.18</v>
      </c>
      <c r="E83" s="23">
        <f t="shared" si="0"/>
        <v>25.553067573135557</v>
      </c>
      <c r="F83" s="24">
        <f t="shared" si="1"/>
        <v>-722730.82000000007</v>
      </c>
      <c r="G83" s="2"/>
      <c r="H83" s="2"/>
      <c r="I83" s="2"/>
    </row>
    <row r="84" spans="1:9" ht="85.5" customHeight="1" x14ac:dyDescent="0.25">
      <c r="A84" s="11" t="s">
        <v>116</v>
      </c>
      <c r="B84" s="13" t="s">
        <v>115</v>
      </c>
      <c r="C84" s="22">
        <v>596000</v>
      </c>
      <c r="D84" s="22">
        <v>160975.67999999999</v>
      </c>
      <c r="E84" s="23">
        <f t="shared" si="0"/>
        <v>27.009342281879196</v>
      </c>
      <c r="F84" s="24">
        <f t="shared" si="1"/>
        <v>-435024.32</v>
      </c>
      <c r="G84" s="2"/>
      <c r="H84" s="2"/>
      <c r="I84" s="2"/>
    </row>
    <row r="85" spans="1:9" ht="84.75" customHeight="1" x14ac:dyDescent="0.25">
      <c r="A85" s="11" t="s">
        <v>118</v>
      </c>
      <c r="B85" s="13" t="s">
        <v>117</v>
      </c>
      <c r="C85" s="22">
        <v>596000</v>
      </c>
      <c r="D85" s="22">
        <v>160975.67999999999</v>
      </c>
      <c r="E85" s="23">
        <f t="shared" si="0"/>
        <v>27.009342281879196</v>
      </c>
      <c r="F85" s="24">
        <f t="shared" si="1"/>
        <v>-435024.32</v>
      </c>
      <c r="G85" s="3"/>
      <c r="H85" s="3"/>
      <c r="I85" s="3"/>
    </row>
    <row r="86" spans="1:9" ht="48.75" customHeight="1" x14ac:dyDescent="0.25">
      <c r="A86" s="11" t="s">
        <v>120</v>
      </c>
      <c r="B86" s="13" t="s">
        <v>119</v>
      </c>
      <c r="C86" s="22">
        <v>15178400</v>
      </c>
      <c r="D86" s="22">
        <v>7658296.3200000003</v>
      </c>
      <c r="E86" s="23">
        <f t="shared" si="0"/>
        <v>50.455227955515738</v>
      </c>
      <c r="F86" s="24">
        <f t="shared" si="1"/>
        <v>-7520103.6799999997</v>
      </c>
      <c r="G86" s="3"/>
      <c r="H86" s="3"/>
      <c r="I86" s="3"/>
    </row>
    <row r="87" spans="1:9" ht="33" customHeight="1" x14ac:dyDescent="0.25">
      <c r="A87" s="11" t="s">
        <v>122</v>
      </c>
      <c r="B87" s="13" t="s">
        <v>121</v>
      </c>
      <c r="C87" s="22">
        <v>15178400</v>
      </c>
      <c r="D87" s="22">
        <v>7658296.3200000003</v>
      </c>
      <c r="E87" s="23">
        <f t="shared" ref="E87:E150" si="2">D87/C87*100</f>
        <v>50.455227955515738</v>
      </c>
      <c r="F87" s="24">
        <f t="shared" si="1"/>
        <v>-7520103.6799999997</v>
      </c>
      <c r="G87" s="3"/>
      <c r="H87" s="3"/>
      <c r="I87" s="3"/>
    </row>
    <row r="88" spans="1:9" ht="33" customHeight="1" x14ac:dyDescent="0.25">
      <c r="A88" s="11" t="s">
        <v>124</v>
      </c>
      <c r="B88" s="13" t="s">
        <v>123</v>
      </c>
      <c r="C88" s="22">
        <v>100000</v>
      </c>
      <c r="D88" s="28"/>
      <c r="E88" s="23">
        <f t="shared" si="2"/>
        <v>0</v>
      </c>
      <c r="F88" s="24">
        <f t="shared" ref="F88:F151" si="3">D88-C88</f>
        <v>-100000</v>
      </c>
      <c r="G88" s="2"/>
      <c r="H88" s="2"/>
      <c r="I88" s="2"/>
    </row>
    <row r="89" spans="1:9" ht="48" customHeight="1" x14ac:dyDescent="0.25">
      <c r="A89" s="11" t="s">
        <v>126</v>
      </c>
      <c r="B89" s="13" t="s">
        <v>125</v>
      </c>
      <c r="C89" s="22">
        <v>100000</v>
      </c>
      <c r="D89" s="28"/>
      <c r="E89" s="23">
        <f t="shared" si="2"/>
        <v>0</v>
      </c>
      <c r="F89" s="24">
        <f t="shared" si="3"/>
        <v>-100000</v>
      </c>
      <c r="G89" s="2"/>
      <c r="H89" s="2"/>
      <c r="I89" s="2"/>
    </row>
    <row r="90" spans="1:9" ht="48.75" customHeight="1" x14ac:dyDescent="0.25">
      <c r="A90" s="11" t="s">
        <v>128</v>
      </c>
      <c r="B90" s="13" t="s">
        <v>127</v>
      </c>
      <c r="C90" s="22">
        <v>100000</v>
      </c>
      <c r="D90" s="28"/>
      <c r="E90" s="23">
        <f t="shared" si="2"/>
        <v>0</v>
      </c>
      <c r="F90" s="24">
        <f t="shared" si="3"/>
        <v>-100000</v>
      </c>
      <c r="G90" s="2"/>
      <c r="H90" s="2"/>
      <c r="I90" s="2"/>
    </row>
    <row r="91" spans="1:9" ht="86.25" customHeight="1" x14ac:dyDescent="0.25">
      <c r="A91" s="11" t="s">
        <v>130</v>
      </c>
      <c r="B91" s="13" t="s">
        <v>129</v>
      </c>
      <c r="C91" s="22">
        <v>1900000</v>
      </c>
      <c r="D91" s="22">
        <v>1053272.74</v>
      </c>
      <c r="E91" s="23">
        <f t="shared" si="2"/>
        <v>55.435407368421053</v>
      </c>
      <c r="F91" s="24">
        <f t="shared" si="3"/>
        <v>-846727.26</v>
      </c>
      <c r="G91" s="2"/>
      <c r="H91" s="2"/>
      <c r="I91" s="2"/>
    </row>
    <row r="92" spans="1:9" ht="84.75" customHeight="1" x14ac:dyDescent="0.25">
      <c r="A92" s="11" t="s">
        <v>132</v>
      </c>
      <c r="B92" s="13" t="s">
        <v>131</v>
      </c>
      <c r="C92" s="22">
        <v>1900000</v>
      </c>
      <c r="D92" s="22">
        <v>1053272.74</v>
      </c>
      <c r="E92" s="23">
        <f t="shared" si="2"/>
        <v>55.435407368421053</v>
      </c>
      <c r="F92" s="24">
        <f t="shared" si="3"/>
        <v>-846727.26</v>
      </c>
      <c r="G92" s="2"/>
      <c r="H92" s="2"/>
      <c r="I92" s="2"/>
    </row>
    <row r="93" spans="1:9" ht="80.25" customHeight="1" x14ac:dyDescent="0.25">
      <c r="A93" s="11" t="s">
        <v>134</v>
      </c>
      <c r="B93" s="13" t="s">
        <v>133</v>
      </c>
      <c r="C93" s="22">
        <v>1900000</v>
      </c>
      <c r="D93" s="22">
        <v>1053272.74</v>
      </c>
      <c r="E93" s="23">
        <f t="shared" si="2"/>
        <v>55.435407368421053</v>
      </c>
      <c r="F93" s="24">
        <f t="shared" si="3"/>
        <v>-846727.26</v>
      </c>
      <c r="G93" s="2"/>
      <c r="H93" s="2"/>
      <c r="I93" s="2"/>
    </row>
    <row r="94" spans="1:9" ht="31.5" x14ac:dyDescent="0.25">
      <c r="A94" s="11" t="s">
        <v>135</v>
      </c>
      <c r="B94" s="14" t="s">
        <v>332</v>
      </c>
      <c r="C94" s="22">
        <v>8827500</v>
      </c>
      <c r="D94" s="22">
        <v>1808150.64</v>
      </c>
      <c r="E94" s="23">
        <f t="shared" si="2"/>
        <v>20.483156499575188</v>
      </c>
      <c r="F94" s="24">
        <f t="shared" si="3"/>
        <v>-7019349.3600000003</v>
      </c>
      <c r="G94" s="2"/>
      <c r="H94" s="2"/>
      <c r="I94" s="2"/>
    </row>
    <row r="95" spans="1:9" ht="24" customHeight="1" x14ac:dyDescent="0.25">
      <c r="A95" s="11" t="s">
        <v>137</v>
      </c>
      <c r="B95" s="13" t="s">
        <v>136</v>
      </c>
      <c r="C95" s="22">
        <v>8827500</v>
      </c>
      <c r="D95" s="22">
        <v>1808150.64</v>
      </c>
      <c r="E95" s="23">
        <f t="shared" si="2"/>
        <v>20.483156499575188</v>
      </c>
      <c r="F95" s="24">
        <f t="shared" si="3"/>
        <v>-7019349.3600000003</v>
      </c>
      <c r="G95" s="2"/>
      <c r="H95" s="2"/>
      <c r="I95" s="2"/>
    </row>
    <row r="96" spans="1:9" ht="36" customHeight="1" x14ac:dyDescent="0.25">
      <c r="A96" s="11" t="s">
        <v>139</v>
      </c>
      <c r="B96" s="13" t="s">
        <v>138</v>
      </c>
      <c r="C96" s="22">
        <v>2145000</v>
      </c>
      <c r="D96" s="22">
        <v>235583.4</v>
      </c>
      <c r="E96" s="23">
        <f t="shared" si="2"/>
        <v>10.982909090909091</v>
      </c>
      <c r="F96" s="24">
        <f t="shared" si="3"/>
        <v>-1909416.6</v>
      </c>
      <c r="G96" s="2"/>
      <c r="H96" s="2"/>
      <c r="I96" s="2"/>
    </row>
    <row r="97" spans="1:9" ht="31.5" x14ac:dyDescent="0.25">
      <c r="A97" s="11" t="s">
        <v>141</v>
      </c>
      <c r="B97" s="13" t="s">
        <v>140</v>
      </c>
      <c r="C97" s="28"/>
      <c r="D97" s="22">
        <v>-1858.79</v>
      </c>
      <c r="E97" s="23">
        <v>0</v>
      </c>
      <c r="F97" s="24">
        <f t="shared" si="3"/>
        <v>-1858.79</v>
      </c>
      <c r="G97" s="2"/>
      <c r="H97" s="2"/>
      <c r="I97" s="2"/>
    </row>
    <row r="98" spans="1:9" ht="15.75" x14ac:dyDescent="0.25">
      <c r="A98" s="11" t="s">
        <v>143</v>
      </c>
      <c r="B98" s="13" t="s">
        <v>142</v>
      </c>
      <c r="C98" s="22">
        <v>1430000</v>
      </c>
      <c r="D98" s="22">
        <v>289964.21999999997</v>
      </c>
      <c r="E98" s="23">
        <f t="shared" si="2"/>
        <v>20.277218181818178</v>
      </c>
      <c r="F98" s="24">
        <f t="shared" si="3"/>
        <v>-1140035.78</v>
      </c>
      <c r="G98" s="2"/>
      <c r="H98" s="2"/>
      <c r="I98" s="2"/>
    </row>
    <row r="99" spans="1:9" ht="15.75" x14ac:dyDescent="0.25">
      <c r="A99" s="11" t="s">
        <v>145</v>
      </c>
      <c r="B99" s="13" t="s">
        <v>144</v>
      </c>
      <c r="C99" s="22">
        <v>5252500</v>
      </c>
      <c r="D99" s="22">
        <v>1284461.81</v>
      </c>
      <c r="E99" s="23">
        <f t="shared" si="2"/>
        <v>24.454294336030465</v>
      </c>
      <c r="F99" s="24">
        <f t="shared" si="3"/>
        <v>-3968038.19</v>
      </c>
      <c r="G99" s="2"/>
      <c r="H99" s="2"/>
      <c r="I99" s="2"/>
    </row>
    <row r="100" spans="1:9" ht="31.5" x14ac:dyDescent="0.25">
      <c r="A100" s="11" t="s">
        <v>147</v>
      </c>
      <c r="B100" s="13" t="s">
        <v>146</v>
      </c>
      <c r="C100" s="28"/>
      <c r="D100" s="22">
        <v>288047.57</v>
      </c>
      <c r="E100" s="23">
        <v>0</v>
      </c>
      <c r="F100" s="24">
        <f t="shared" si="3"/>
        <v>288047.57</v>
      </c>
      <c r="G100" s="2"/>
      <c r="H100" s="2"/>
      <c r="I100" s="2"/>
    </row>
    <row r="101" spans="1:9" ht="20.25" customHeight="1" x14ac:dyDescent="0.25">
      <c r="A101" s="11" t="s">
        <v>149</v>
      </c>
      <c r="B101" s="14" t="s">
        <v>148</v>
      </c>
      <c r="C101" s="28"/>
      <c r="D101" s="22">
        <v>288047.57</v>
      </c>
      <c r="E101" s="23">
        <v>0</v>
      </c>
      <c r="F101" s="24">
        <f t="shared" si="3"/>
        <v>288047.57</v>
      </c>
      <c r="G101" s="2"/>
      <c r="H101" s="2"/>
      <c r="I101" s="2"/>
    </row>
    <row r="102" spans="1:9" ht="24" customHeight="1" x14ac:dyDescent="0.25">
      <c r="A102" s="11" t="s">
        <v>151</v>
      </c>
      <c r="B102" s="14" t="s">
        <v>150</v>
      </c>
      <c r="C102" s="28"/>
      <c r="D102" s="22">
        <v>288047.57</v>
      </c>
      <c r="E102" s="23">
        <v>0</v>
      </c>
      <c r="F102" s="24">
        <f t="shared" si="3"/>
        <v>288047.57</v>
      </c>
      <c r="G102" s="2"/>
      <c r="H102" s="2"/>
      <c r="I102" s="2"/>
    </row>
    <row r="103" spans="1:9" ht="37.5" customHeight="1" x14ac:dyDescent="0.25">
      <c r="A103" s="11" t="s">
        <v>153</v>
      </c>
      <c r="B103" s="13" t="s">
        <v>152</v>
      </c>
      <c r="C103" s="28"/>
      <c r="D103" s="22">
        <v>288047.57</v>
      </c>
      <c r="E103" s="23">
        <v>0</v>
      </c>
      <c r="F103" s="24">
        <f t="shared" si="3"/>
        <v>288047.57</v>
      </c>
      <c r="G103" s="2"/>
      <c r="H103" s="2"/>
      <c r="I103" s="2"/>
    </row>
    <row r="104" spans="1:9" ht="36" customHeight="1" x14ac:dyDescent="0.25">
      <c r="A104" s="11" t="s">
        <v>155</v>
      </c>
      <c r="B104" s="13" t="s">
        <v>154</v>
      </c>
      <c r="C104" s="22">
        <v>22157600</v>
      </c>
      <c r="D104" s="22">
        <v>11842469.92</v>
      </c>
      <c r="E104" s="23">
        <f t="shared" si="2"/>
        <v>53.446537170090622</v>
      </c>
      <c r="F104" s="24">
        <f t="shared" si="3"/>
        <v>-10315130.08</v>
      </c>
      <c r="G104" s="2"/>
      <c r="H104" s="2"/>
      <c r="I104" s="2"/>
    </row>
    <row r="105" spans="1:9" ht="78.75" customHeight="1" x14ac:dyDescent="0.25">
      <c r="A105" s="11" t="s">
        <v>157</v>
      </c>
      <c r="B105" s="13" t="s">
        <v>156</v>
      </c>
      <c r="C105" s="22">
        <v>20000000</v>
      </c>
      <c r="D105" s="22">
        <v>10779519.279999999</v>
      </c>
      <c r="E105" s="23">
        <f t="shared" si="2"/>
        <v>53.897596399999991</v>
      </c>
      <c r="F105" s="24">
        <f t="shared" si="3"/>
        <v>-9220480.7200000007</v>
      </c>
      <c r="G105" s="2"/>
      <c r="H105" s="2"/>
      <c r="I105" s="2"/>
    </row>
    <row r="106" spans="1:9" ht="99" customHeight="1" x14ac:dyDescent="0.25">
      <c r="A106" s="11" t="s">
        <v>159</v>
      </c>
      <c r="B106" s="13" t="s">
        <v>158</v>
      </c>
      <c r="C106" s="22">
        <v>20000000</v>
      </c>
      <c r="D106" s="22">
        <v>10779519.279999999</v>
      </c>
      <c r="E106" s="23">
        <f t="shared" si="2"/>
        <v>53.897596399999991</v>
      </c>
      <c r="F106" s="24">
        <f t="shared" si="3"/>
        <v>-9220480.7200000007</v>
      </c>
      <c r="G106" s="2"/>
      <c r="H106" s="2"/>
      <c r="I106" s="2"/>
    </row>
    <row r="107" spans="1:9" ht="83.25" customHeight="1" x14ac:dyDescent="0.25">
      <c r="A107" s="11" t="s">
        <v>349</v>
      </c>
      <c r="B107" s="13" t="s">
        <v>333</v>
      </c>
      <c r="C107" s="28"/>
      <c r="D107" s="22">
        <v>33270</v>
      </c>
      <c r="E107" s="23">
        <v>0</v>
      </c>
      <c r="F107" s="24">
        <f t="shared" si="3"/>
        <v>33270</v>
      </c>
      <c r="G107" s="2"/>
      <c r="H107" s="2"/>
      <c r="I107" s="2"/>
    </row>
    <row r="108" spans="1:9" ht="96.75" customHeight="1" x14ac:dyDescent="0.25">
      <c r="A108" s="11" t="s">
        <v>161</v>
      </c>
      <c r="B108" s="13" t="s">
        <v>160</v>
      </c>
      <c r="C108" s="22">
        <v>20000000</v>
      </c>
      <c r="D108" s="22">
        <v>10746249.279999999</v>
      </c>
      <c r="E108" s="23">
        <f t="shared" si="2"/>
        <v>53.731246399999996</v>
      </c>
      <c r="F108" s="24">
        <f t="shared" si="3"/>
        <v>-9253750.7200000007</v>
      </c>
      <c r="G108" s="2"/>
      <c r="H108" s="2"/>
      <c r="I108" s="2"/>
    </row>
    <row r="109" spans="1:9" ht="31.5" customHeight="1" x14ac:dyDescent="0.25">
      <c r="A109" s="11" t="s">
        <v>163</v>
      </c>
      <c r="B109" s="13" t="s">
        <v>162</v>
      </c>
      <c r="C109" s="22">
        <v>2157600</v>
      </c>
      <c r="D109" s="22">
        <v>1062950.6399999999</v>
      </c>
      <c r="E109" s="23">
        <f t="shared" si="2"/>
        <v>49.265417130144598</v>
      </c>
      <c r="F109" s="24">
        <f t="shared" si="3"/>
        <v>-1094649.3600000001</v>
      </c>
      <c r="G109" s="2"/>
      <c r="H109" s="2"/>
      <c r="I109" s="2"/>
    </row>
    <row r="110" spans="1:9" ht="50.25" customHeight="1" x14ac:dyDescent="0.25">
      <c r="A110" s="11" t="s">
        <v>165</v>
      </c>
      <c r="B110" s="13" t="s">
        <v>164</v>
      </c>
      <c r="C110" s="22">
        <v>2157600</v>
      </c>
      <c r="D110" s="22">
        <v>1062950.6399999999</v>
      </c>
      <c r="E110" s="23">
        <f t="shared" si="2"/>
        <v>49.265417130144598</v>
      </c>
      <c r="F110" s="24">
        <f t="shared" si="3"/>
        <v>-1094649.3600000001</v>
      </c>
      <c r="G110" s="2"/>
      <c r="H110" s="2"/>
      <c r="I110" s="2"/>
    </row>
    <row r="111" spans="1:9" ht="65.25" customHeight="1" x14ac:dyDescent="0.25">
      <c r="A111" s="11" t="s">
        <v>167</v>
      </c>
      <c r="B111" s="13" t="s">
        <v>166</v>
      </c>
      <c r="C111" s="22">
        <v>2157600</v>
      </c>
      <c r="D111" s="22">
        <v>1062950.6399999999</v>
      </c>
      <c r="E111" s="23">
        <f t="shared" si="2"/>
        <v>49.265417130144598</v>
      </c>
      <c r="F111" s="24">
        <f t="shared" si="3"/>
        <v>-1094649.3600000001</v>
      </c>
      <c r="G111" s="2"/>
      <c r="H111" s="2"/>
      <c r="I111" s="2"/>
    </row>
    <row r="112" spans="1:9" ht="25.5" customHeight="1" x14ac:dyDescent="0.25">
      <c r="A112" s="11" t="s">
        <v>168</v>
      </c>
      <c r="B112" s="14" t="s">
        <v>334</v>
      </c>
      <c r="C112" s="22">
        <v>6670900</v>
      </c>
      <c r="D112" s="22">
        <v>2637103.89</v>
      </c>
      <c r="E112" s="23">
        <f t="shared" si="2"/>
        <v>39.531455875519043</v>
      </c>
      <c r="F112" s="24">
        <f t="shared" si="3"/>
        <v>-4033796.11</v>
      </c>
      <c r="G112" s="2"/>
      <c r="H112" s="2"/>
      <c r="I112" s="2"/>
    </row>
    <row r="113" spans="1:9" ht="33.75" customHeight="1" x14ac:dyDescent="0.25">
      <c r="A113" s="11" t="s">
        <v>170</v>
      </c>
      <c r="B113" s="13" t="s">
        <v>169</v>
      </c>
      <c r="C113" s="22">
        <v>72000</v>
      </c>
      <c r="D113" s="22">
        <v>63309.17</v>
      </c>
      <c r="E113" s="23">
        <f t="shared" si="2"/>
        <v>87.929402777777781</v>
      </c>
      <c r="F113" s="24">
        <f t="shared" si="3"/>
        <v>-8690.8300000000017</v>
      </c>
      <c r="G113" s="2"/>
      <c r="H113" s="2"/>
      <c r="I113" s="2"/>
    </row>
    <row r="114" spans="1:9" ht="81.75" customHeight="1" x14ac:dyDescent="0.25">
      <c r="A114" s="11" t="s">
        <v>172</v>
      </c>
      <c r="B114" s="13" t="s">
        <v>171</v>
      </c>
      <c r="C114" s="22">
        <v>66000</v>
      </c>
      <c r="D114" s="22">
        <v>61809.17</v>
      </c>
      <c r="E114" s="23">
        <f t="shared" si="2"/>
        <v>93.650257575757578</v>
      </c>
      <c r="F114" s="24">
        <f t="shared" si="3"/>
        <v>-4190.8300000000017</v>
      </c>
      <c r="G114" s="2"/>
      <c r="H114" s="2"/>
      <c r="I114" s="2"/>
    </row>
    <row r="115" spans="1:9" ht="64.5" customHeight="1" x14ac:dyDescent="0.25">
      <c r="A115" s="11" t="s">
        <v>174</v>
      </c>
      <c r="B115" s="13" t="s">
        <v>173</v>
      </c>
      <c r="C115" s="22">
        <v>6000</v>
      </c>
      <c r="D115" s="22">
        <v>1500</v>
      </c>
      <c r="E115" s="23">
        <f t="shared" si="2"/>
        <v>25</v>
      </c>
      <c r="F115" s="24">
        <f t="shared" si="3"/>
        <v>-4500</v>
      </c>
      <c r="G115" s="2"/>
      <c r="H115" s="2"/>
      <c r="I115" s="2"/>
    </row>
    <row r="116" spans="1:9" ht="66.75" customHeight="1" x14ac:dyDescent="0.25">
      <c r="A116" s="11" t="s">
        <v>176</v>
      </c>
      <c r="B116" s="13" t="s">
        <v>175</v>
      </c>
      <c r="C116" s="22">
        <v>115000</v>
      </c>
      <c r="D116" s="22">
        <v>15424.5</v>
      </c>
      <c r="E116" s="23">
        <f t="shared" si="2"/>
        <v>13.412608695652173</v>
      </c>
      <c r="F116" s="24">
        <f t="shared" si="3"/>
        <v>-99575.5</v>
      </c>
      <c r="G116" s="3"/>
      <c r="H116" s="3"/>
      <c r="I116" s="3"/>
    </row>
    <row r="117" spans="1:9" ht="66" customHeight="1" x14ac:dyDescent="0.25">
      <c r="A117" s="11" t="s">
        <v>178</v>
      </c>
      <c r="B117" s="13" t="s">
        <v>177</v>
      </c>
      <c r="C117" s="22">
        <v>417000</v>
      </c>
      <c r="D117" s="22">
        <v>201809.47</v>
      </c>
      <c r="E117" s="23">
        <f t="shared" si="2"/>
        <v>48.395556354916067</v>
      </c>
      <c r="F117" s="24">
        <f t="shared" si="3"/>
        <v>-215190.53</v>
      </c>
      <c r="G117" s="3"/>
      <c r="H117" s="3"/>
      <c r="I117" s="3"/>
    </row>
    <row r="118" spans="1:9" ht="64.5" customHeight="1" x14ac:dyDescent="0.25">
      <c r="A118" s="11" t="s">
        <v>180</v>
      </c>
      <c r="B118" s="13" t="s">
        <v>179</v>
      </c>
      <c r="C118" s="22">
        <v>409000</v>
      </c>
      <c r="D118" s="22">
        <v>184209.47</v>
      </c>
      <c r="E118" s="23">
        <f t="shared" si="2"/>
        <v>45.038990220048902</v>
      </c>
      <c r="F118" s="24">
        <f t="shared" si="3"/>
        <v>-224790.53</v>
      </c>
      <c r="G118" s="2"/>
      <c r="H118" s="2"/>
      <c r="I118" s="2"/>
    </row>
    <row r="119" spans="1:9" ht="51.75" customHeight="1" x14ac:dyDescent="0.25">
      <c r="A119" s="11" t="s">
        <v>182</v>
      </c>
      <c r="B119" s="13" t="s">
        <v>181</v>
      </c>
      <c r="C119" s="22">
        <v>8000</v>
      </c>
      <c r="D119" s="22">
        <v>17600</v>
      </c>
      <c r="E119" s="23">
        <f t="shared" si="2"/>
        <v>220.00000000000003</v>
      </c>
      <c r="F119" s="24">
        <f t="shared" si="3"/>
        <v>9600</v>
      </c>
      <c r="G119" s="3"/>
      <c r="H119" s="3"/>
      <c r="I119" s="3"/>
    </row>
    <row r="120" spans="1:9" ht="51.75" customHeight="1" x14ac:dyDescent="0.25">
      <c r="A120" s="11" t="s">
        <v>184</v>
      </c>
      <c r="B120" s="13" t="s">
        <v>183</v>
      </c>
      <c r="C120" s="22">
        <v>30000</v>
      </c>
      <c r="D120" s="28"/>
      <c r="E120" s="23">
        <f t="shared" si="2"/>
        <v>0</v>
      </c>
      <c r="F120" s="24">
        <f t="shared" si="3"/>
        <v>-30000</v>
      </c>
      <c r="G120" s="2"/>
      <c r="H120" s="2"/>
      <c r="I120" s="2"/>
    </row>
    <row r="121" spans="1:9" ht="52.5" customHeight="1" x14ac:dyDescent="0.25">
      <c r="A121" s="11" t="s">
        <v>186</v>
      </c>
      <c r="B121" s="13" t="s">
        <v>185</v>
      </c>
      <c r="C121" s="22">
        <v>30000</v>
      </c>
      <c r="D121" s="28"/>
      <c r="E121" s="23">
        <f t="shared" si="2"/>
        <v>0</v>
      </c>
      <c r="F121" s="24">
        <f t="shared" si="3"/>
        <v>-30000</v>
      </c>
      <c r="G121" s="2"/>
      <c r="H121" s="2"/>
      <c r="I121" s="2"/>
    </row>
    <row r="122" spans="1:9" ht="111" customHeight="1" x14ac:dyDescent="0.25">
      <c r="A122" s="11" t="s">
        <v>188</v>
      </c>
      <c r="B122" s="13" t="s">
        <v>187</v>
      </c>
      <c r="C122" s="22">
        <v>476000</v>
      </c>
      <c r="D122" s="22">
        <v>211500</v>
      </c>
      <c r="E122" s="23">
        <f t="shared" si="2"/>
        <v>44.432773109243698</v>
      </c>
      <c r="F122" s="24">
        <f t="shared" si="3"/>
        <v>-264500</v>
      </c>
      <c r="G122" s="2"/>
      <c r="H122" s="2"/>
      <c r="I122" s="2"/>
    </row>
    <row r="123" spans="1:9" ht="47.25" customHeight="1" x14ac:dyDescent="0.25">
      <c r="A123" s="11" t="s">
        <v>350</v>
      </c>
      <c r="B123" s="13" t="s">
        <v>335</v>
      </c>
      <c r="C123" s="28"/>
      <c r="D123" s="22">
        <v>923.44</v>
      </c>
      <c r="E123" s="23">
        <v>0</v>
      </c>
      <c r="F123" s="24">
        <f t="shared" si="3"/>
        <v>923.44</v>
      </c>
      <c r="G123" s="3"/>
      <c r="H123" s="3"/>
      <c r="I123" s="3"/>
    </row>
    <row r="124" spans="1:9" ht="31.5" customHeight="1" x14ac:dyDescent="0.25">
      <c r="A124" s="11" t="s">
        <v>190</v>
      </c>
      <c r="B124" s="13" t="s">
        <v>189</v>
      </c>
      <c r="C124" s="22">
        <v>50000</v>
      </c>
      <c r="D124" s="22">
        <v>11076.56</v>
      </c>
      <c r="E124" s="23">
        <f t="shared" si="2"/>
        <v>22.153119999999998</v>
      </c>
      <c r="F124" s="24">
        <f t="shared" si="3"/>
        <v>-38923.440000000002</v>
      </c>
      <c r="G124" s="3"/>
      <c r="H124" s="3"/>
      <c r="I124" s="3"/>
    </row>
    <row r="125" spans="1:9" ht="38.25" customHeight="1" x14ac:dyDescent="0.25">
      <c r="A125" s="11" t="s">
        <v>192</v>
      </c>
      <c r="B125" s="13" t="s">
        <v>191</v>
      </c>
      <c r="C125" s="22">
        <v>426000</v>
      </c>
      <c r="D125" s="22">
        <v>199500</v>
      </c>
      <c r="E125" s="23">
        <f t="shared" si="2"/>
        <v>46.83098591549296</v>
      </c>
      <c r="F125" s="24">
        <f t="shared" si="3"/>
        <v>-226500</v>
      </c>
      <c r="G125" s="2"/>
      <c r="H125" s="2"/>
      <c r="I125" s="2"/>
    </row>
    <row r="126" spans="1:9" ht="61.5" customHeight="1" x14ac:dyDescent="0.25">
      <c r="A126" s="11" t="s">
        <v>194</v>
      </c>
      <c r="B126" s="13" t="s">
        <v>193</v>
      </c>
      <c r="C126" s="22">
        <v>727190</v>
      </c>
      <c r="D126" s="22">
        <v>131600</v>
      </c>
      <c r="E126" s="23">
        <f t="shared" si="2"/>
        <v>18.097058540408973</v>
      </c>
      <c r="F126" s="24">
        <f t="shared" si="3"/>
        <v>-595590</v>
      </c>
      <c r="G126" s="2"/>
      <c r="H126" s="2"/>
      <c r="I126" s="2"/>
    </row>
    <row r="127" spans="1:9" ht="36.75" customHeight="1" x14ac:dyDescent="0.25">
      <c r="A127" s="11" t="s">
        <v>196</v>
      </c>
      <c r="B127" s="13" t="s">
        <v>195</v>
      </c>
      <c r="C127" s="22">
        <v>38000</v>
      </c>
      <c r="D127" s="22">
        <v>3050</v>
      </c>
      <c r="E127" s="23">
        <f t="shared" si="2"/>
        <v>8.026315789473685</v>
      </c>
      <c r="F127" s="24">
        <f t="shared" si="3"/>
        <v>-34950</v>
      </c>
      <c r="G127" s="2"/>
      <c r="H127" s="2"/>
      <c r="I127" s="2"/>
    </row>
    <row r="128" spans="1:9" ht="48" customHeight="1" x14ac:dyDescent="0.25">
      <c r="A128" s="11" t="s">
        <v>198</v>
      </c>
      <c r="B128" s="13" t="s">
        <v>197</v>
      </c>
      <c r="C128" s="22">
        <v>38000</v>
      </c>
      <c r="D128" s="28"/>
      <c r="E128" s="23">
        <f t="shared" si="2"/>
        <v>0</v>
      </c>
      <c r="F128" s="24">
        <f t="shared" si="3"/>
        <v>-38000</v>
      </c>
      <c r="G128" s="2"/>
      <c r="H128" s="2"/>
      <c r="I128" s="2"/>
    </row>
    <row r="129" spans="1:9" ht="63.75" customHeight="1" x14ac:dyDescent="0.25">
      <c r="A129" s="11" t="s">
        <v>200</v>
      </c>
      <c r="B129" s="13" t="s">
        <v>199</v>
      </c>
      <c r="C129" s="22">
        <v>38000</v>
      </c>
      <c r="D129" s="28"/>
      <c r="E129" s="23">
        <f t="shared" si="2"/>
        <v>0</v>
      </c>
      <c r="F129" s="24">
        <f t="shared" si="3"/>
        <v>-38000</v>
      </c>
      <c r="G129" s="2"/>
      <c r="H129" s="2"/>
      <c r="I129" s="2"/>
    </row>
    <row r="130" spans="1:9" ht="30.75" customHeight="1" x14ac:dyDescent="0.25">
      <c r="A130" s="11" t="s">
        <v>202</v>
      </c>
      <c r="B130" s="13" t="s">
        <v>201</v>
      </c>
      <c r="C130" s="28"/>
      <c r="D130" s="22">
        <v>3050</v>
      </c>
      <c r="E130" s="23">
        <v>0</v>
      </c>
      <c r="F130" s="24">
        <f t="shared" si="3"/>
        <v>3050</v>
      </c>
      <c r="G130" s="2"/>
      <c r="H130" s="2"/>
      <c r="I130" s="2"/>
    </row>
    <row r="131" spans="1:9" ht="64.5" customHeight="1" x14ac:dyDescent="0.25">
      <c r="A131" s="11" t="s">
        <v>204</v>
      </c>
      <c r="B131" s="13" t="s">
        <v>203</v>
      </c>
      <c r="C131" s="22">
        <v>39000</v>
      </c>
      <c r="D131" s="22">
        <v>38000</v>
      </c>
      <c r="E131" s="23">
        <f t="shared" si="2"/>
        <v>97.435897435897431</v>
      </c>
      <c r="F131" s="24">
        <f t="shared" si="3"/>
        <v>-1000</v>
      </c>
      <c r="G131" s="2"/>
      <c r="H131" s="2"/>
      <c r="I131" s="2"/>
    </row>
    <row r="132" spans="1:9" ht="63" customHeight="1" x14ac:dyDescent="0.25">
      <c r="A132" s="11" t="s">
        <v>206</v>
      </c>
      <c r="B132" s="13" t="s">
        <v>205</v>
      </c>
      <c r="C132" s="22">
        <v>39000</v>
      </c>
      <c r="D132" s="22">
        <v>38000</v>
      </c>
      <c r="E132" s="23">
        <f t="shared" si="2"/>
        <v>97.435897435897431</v>
      </c>
      <c r="F132" s="24">
        <f t="shared" si="3"/>
        <v>-1000</v>
      </c>
      <c r="G132" s="2"/>
      <c r="H132" s="2"/>
      <c r="I132" s="2"/>
    </row>
    <row r="133" spans="1:9" ht="53.25" customHeight="1" x14ac:dyDescent="0.25">
      <c r="A133" s="11" t="s">
        <v>208</v>
      </c>
      <c r="B133" s="13" t="s">
        <v>207</v>
      </c>
      <c r="C133" s="22">
        <v>110000</v>
      </c>
      <c r="D133" s="22">
        <v>55958.17</v>
      </c>
      <c r="E133" s="23">
        <f t="shared" si="2"/>
        <v>50.871063636363637</v>
      </c>
      <c r="F133" s="24">
        <f t="shared" si="3"/>
        <v>-54041.83</v>
      </c>
      <c r="G133" s="2"/>
      <c r="H133" s="2"/>
      <c r="I133" s="2"/>
    </row>
    <row r="134" spans="1:9" ht="37.5" customHeight="1" x14ac:dyDescent="0.25">
      <c r="A134" s="11" t="s">
        <v>210</v>
      </c>
      <c r="B134" s="13" t="s">
        <v>209</v>
      </c>
      <c r="C134" s="22">
        <v>4646710</v>
      </c>
      <c r="D134" s="22">
        <v>1916452.58</v>
      </c>
      <c r="E134" s="23">
        <f t="shared" si="2"/>
        <v>41.243214661556244</v>
      </c>
      <c r="F134" s="24">
        <f t="shared" si="3"/>
        <v>-2730257.42</v>
      </c>
      <c r="G134" s="2"/>
      <c r="H134" s="2"/>
      <c r="I134" s="2"/>
    </row>
    <row r="135" spans="1:9" ht="47.25" x14ac:dyDescent="0.25">
      <c r="A135" s="11" t="s">
        <v>212</v>
      </c>
      <c r="B135" s="13" t="s">
        <v>211</v>
      </c>
      <c r="C135" s="22">
        <v>4646710</v>
      </c>
      <c r="D135" s="22">
        <v>1916452.58</v>
      </c>
      <c r="E135" s="23">
        <f t="shared" si="2"/>
        <v>41.243214661556244</v>
      </c>
      <c r="F135" s="24">
        <f t="shared" si="3"/>
        <v>-2730257.42</v>
      </c>
      <c r="G135" s="2"/>
      <c r="H135" s="2"/>
      <c r="I135" s="2"/>
    </row>
    <row r="136" spans="1:9" ht="15.75" x14ac:dyDescent="0.25">
      <c r="A136" s="11" t="s">
        <v>214</v>
      </c>
      <c r="B136" s="14" t="s">
        <v>213</v>
      </c>
      <c r="C136" s="28"/>
      <c r="D136" s="22">
        <v>659584.14</v>
      </c>
      <c r="E136" s="23">
        <v>0</v>
      </c>
      <c r="F136" s="24">
        <f t="shared" si="3"/>
        <v>659584.14</v>
      </c>
      <c r="G136" s="2"/>
      <c r="H136" s="2"/>
      <c r="I136" s="2"/>
    </row>
    <row r="137" spans="1:9" ht="15.75" x14ac:dyDescent="0.25">
      <c r="A137" s="11" t="s">
        <v>216</v>
      </c>
      <c r="B137" s="14" t="s">
        <v>215</v>
      </c>
      <c r="C137" s="28"/>
      <c r="D137" s="22">
        <v>-17916.599999999999</v>
      </c>
      <c r="E137" s="23">
        <v>0</v>
      </c>
      <c r="F137" s="24">
        <f t="shared" si="3"/>
        <v>-17916.599999999999</v>
      </c>
      <c r="G137" s="2"/>
      <c r="H137" s="2"/>
      <c r="I137" s="2"/>
    </row>
    <row r="138" spans="1:9" ht="31.5" x14ac:dyDescent="0.25">
      <c r="A138" s="11" t="s">
        <v>218</v>
      </c>
      <c r="B138" s="13" t="s">
        <v>217</v>
      </c>
      <c r="C138" s="28"/>
      <c r="D138" s="22">
        <v>-17916.599999999999</v>
      </c>
      <c r="E138" s="23">
        <v>0</v>
      </c>
      <c r="F138" s="24">
        <f t="shared" si="3"/>
        <v>-17916.599999999999</v>
      </c>
      <c r="G138" s="2"/>
      <c r="H138" s="2"/>
      <c r="I138" s="2"/>
    </row>
    <row r="139" spans="1:9" ht="15.75" x14ac:dyDescent="0.25">
      <c r="A139" s="11" t="s">
        <v>220</v>
      </c>
      <c r="B139" s="14" t="s">
        <v>219</v>
      </c>
      <c r="C139" s="28"/>
      <c r="D139" s="22">
        <v>677500.74</v>
      </c>
      <c r="E139" s="23">
        <v>0</v>
      </c>
      <c r="F139" s="24">
        <f t="shared" si="3"/>
        <v>677500.74</v>
      </c>
      <c r="G139" s="3"/>
      <c r="H139" s="3"/>
      <c r="I139" s="3"/>
    </row>
    <row r="140" spans="1:9" ht="21.75" customHeight="1" x14ac:dyDescent="0.25">
      <c r="A140" s="11" t="s">
        <v>222</v>
      </c>
      <c r="B140" s="13" t="s">
        <v>221</v>
      </c>
      <c r="C140" s="28"/>
      <c r="D140" s="22">
        <v>677500.74</v>
      </c>
      <c r="E140" s="23">
        <v>0</v>
      </c>
      <c r="F140" s="24">
        <f t="shared" si="3"/>
        <v>677500.74</v>
      </c>
      <c r="G140" s="3"/>
      <c r="H140" s="3"/>
      <c r="I140" s="3"/>
    </row>
    <row r="141" spans="1:9" ht="25.5" customHeight="1" x14ac:dyDescent="0.25">
      <c r="A141" s="11" t="s">
        <v>224</v>
      </c>
      <c r="B141" s="14" t="s">
        <v>223</v>
      </c>
      <c r="C141" s="22">
        <v>1729763449.6900001</v>
      </c>
      <c r="D141" s="22">
        <v>713519479.51999998</v>
      </c>
      <c r="E141" s="23">
        <f t="shared" si="2"/>
        <v>41.249540776680973</v>
      </c>
      <c r="F141" s="24">
        <f t="shared" si="3"/>
        <v>-1016243970.1700001</v>
      </c>
      <c r="G141" s="2"/>
      <c r="H141" s="2"/>
      <c r="I141" s="2"/>
    </row>
    <row r="142" spans="1:9" ht="48" customHeight="1" x14ac:dyDescent="0.25">
      <c r="A142" s="11" t="s">
        <v>226</v>
      </c>
      <c r="B142" s="13" t="s">
        <v>225</v>
      </c>
      <c r="C142" s="22">
        <v>1729763449.6900001</v>
      </c>
      <c r="D142" s="22">
        <v>713804150.09000003</v>
      </c>
      <c r="E142" s="23">
        <f t="shared" si="2"/>
        <v>41.265997973186714</v>
      </c>
      <c r="F142" s="24">
        <f t="shared" si="3"/>
        <v>-1015959299.6</v>
      </c>
      <c r="G142" s="2"/>
      <c r="H142" s="2"/>
      <c r="I142" s="2"/>
    </row>
    <row r="143" spans="1:9" ht="24" customHeight="1" x14ac:dyDescent="0.25">
      <c r="A143" s="11" t="s">
        <v>228</v>
      </c>
      <c r="B143" s="13" t="s">
        <v>227</v>
      </c>
      <c r="C143" s="22">
        <v>91374630</v>
      </c>
      <c r="D143" s="22">
        <v>7750630</v>
      </c>
      <c r="E143" s="23">
        <f t="shared" si="2"/>
        <v>8.4822559609817301</v>
      </c>
      <c r="F143" s="24">
        <f t="shared" si="3"/>
        <v>-83624000</v>
      </c>
      <c r="G143" s="2"/>
      <c r="H143" s="2"/>
      <c r="I143" s="2"/>
    </row>
    <row r="144" spans="1:9" ht="26.25" customHeight="1" x14ac:dyDescent="0.25">
      <c r="A144" s="11" t="s">
        <v>230</v>
      </c>
      <c r="B144" s="14" t="s">
        <v>229</v>
      </c>
      <c r="C144" s="22">
        <v>83624000</v>
      </c>
      <c r="D144" s="28"/>
      <c r="E144" s="23">
        <f t="shared" si="2"/>
        <v>0</v>
      </c>
      <c r="F144" s="24">
        <f t="shared" si="3"/>
        <v>-83624000</v>
      </c>
      <c r="G144" s="3"/>
      <c r="H144" s="3"/>
      <c r="I144" s="3"/>
    </row>
    <row r="145" spans="1:9" ht="37.5" customHeight="1" x14ac:dyDescent="0.25">
      <c r="A145" s="11" t="s">
        <v>232</v>
      </c>
      <c r="B145" s="13" t="s">
        <v>231</v>
      </c>
      <c r="C145" s="22">
        <v>83624000</v>
      </c>
      <c r="D145" s="28"/>
      <c r="E145" s="23">
        <f t="shared" si="2"/>
        <v>0</v>
      </c>
      <c r="F145" s="24">
        <f t="shared" si="3"/>
        <v>-83624000</v>
      </c>
      <c r="G145" s="3"/>
      <c r="H145" s="3"/>
      <c r="I145" s="3"/>
    </row>
    <row r="146" spans="1:9" ht="35.25" customHeight="1" x14ac:dyDescent="0.25">
      <c r="A146" s="11" t="s">
        <v>234</v>
      </c>
      <c r="B146" s="13" t="s">
        <v>233</v>
      </c>
      <c r="C146" s="22">
        <v>7750630</v>
      </c>
      <c r="D146" s="22">
        <v>7750630</v>
      </c>
      <c r="E146" s="23">
        <f t="shared" si="2"/>
        <v>100</v>
      </c>
      <c r="F146" s="24">
        <f t="shared" si="3"/>
        <v>0</v>
      </c>
      <c r="G146" s="2"/>
      <c r="H146" s="2"/>
      <c r="I146" s="2"/>
    </row>
    <row r="147" spans="1:9" ht="31.5" customHeight="1" x14ac:dyDescent="0.25">
      <c r="A147" s="11" t="s">
        <v>236</v>
      </c>
      <c r="B147" s="13" t="s">
        <v>235</v>
      </c>
      <c r="C147" s="22">
        <v>7750630</v>
      </c>
      <c r="D147" s="22">
        <v>7750630</v>
      </c>
      <c r="E147" s="23">
        <f t="shared" si="2"/>
        <v>100</v>
      </c>
      <c r="F147" s="24">
        <f t="shared" si="3"/>
        <v>0</v>
      </c>
      <c r="G147" s="2"/>
      <c r="H147" s="2"/>
      <c r="I147" s="2"/>
    </row>
    <row r="148" spans="1:9" ht="31.5" x14ac:dyDescent="0.25">
      <c r="A148" s="11" t="s">
        <v>238</v>
      </c>
      <c r="B148" s="13" t="s">
        <v>237</v>
      </c>
      <c r="C148" s="22">
        <v>573180199.69000006</v>
      </c>
      <c r="D148" s="22">
        <v>142734372.56999999</v>
      </c>
      <c r="E148" s="23">
        <f t="shared" si="2"/>
        <v>24.902181311775379</v>
      </c>
      <c r="F148" s="24">
        <f t="shared" si="3"/>
        <v>-430445827.12000006</v>
      </c>
      <c r="G148" s="2"/>
      <c r="H148" s="2"/>
      <c r="I148" s="2"/>
    </row>
    <row r="149" spans="1:9" ht="32.25" customHeight="1" x14ac:dyDescent="0.25">
      <c r="A149" s="11" t="s">
        <v>351</v>
      </c>
      <c r="B149" s="13" t="s">
        <v>336</v>
      </c>
      <c r="C149" s="22">
        <v>836263</v>
      </c>
      <c r="D149" s="22">
        <v>1524637</v>
      </c>
      <c r="E149" s="23">
        <f t="shared" si="2"/>
        <v>182.31549165752878</v>
      </c>
      <c r="F149" s="24">
        <f t="shared" si="3"/>
        <v>688374</v>
      </c>
      <c r="G149" s="2"/>
      <c r="H149" s="2"/>
      <c r="I149" s="2"/>
    </row>
    <row r="150" spans="1:9" ht="33.75" customHeight="1" x14ac:dyDescent="0.25">
      <c r="A150" s="11" t="s">
        <v>352</v>
      </c>
      <c r="B150" s="13" t="s">
        <v>337</v>
      </c>
      <c r="C150" s="22">
        <v>836263</v>
      </c>
      <c r="D150" s="22">
        <v>1524637</v>
      </c>
      <c r="E150" s="23">
        <f t="shared" si="2"/>
        <v>182.31549165752878</v>
      </c>
      <c r="F150" s="24">
        <f t="shared" si="3"/>
        <v>688374</v>
      </c>
      <c r="G150" s="2"/>
      <c r="H150" s="2"/>
      <c r="I150" s="2"/>
    </row>
    <row r="151" spans="1:9" ht="46.5" customHeight="1" x14ac:dyDescent="0.25">
      <c r="A151" s="11" t="s">
        <v>240</v>
      </c>
      <c r="B151" s="13" t="s">
        <v>239</v>
      </c>
      <c r="C151" s="22">
        <v>9000000</v>
      </c>
      <c r="D151" s="28"/>
      <c r="E151" s="23">
        <f t="shared" ref="E151:E203" si="4">D151/C151*100</f>
        <v>0</v>
      </c>
      <c r="F151" s="24">
        <f t="shared" si="3"/>
        <v>-9000000</v>
      </c>
      <c r="G151" s="2"/>
      <c r="H151" s="2"/>
      <c r="I151" s="2"/>
    </row>
    <row r="152" spans="1:9" ht="35.25" customHeight="1" x14ac:dyDescent="0.25">
      <c r="A152" s="11" t="s">
        <v>242</v>
      </c>
      <c r="B152" s="13" t="s">
        <v>241</v>
      </c>
      <c r="C152" s="22">
        <v>9000000</v>
      </c>
      <c r="D152" s="28"/>
      <c r="E152" s="23">
        <f t="shared" si="4"/>
        <v>0</v>
      </c>
      <c r="F152" s="24">
        <f t="shared" ref="F152:F203" si="5">D152-C152</f>
        <v>-9000000</v>
      </c>
      <c r="G152" s="2"/>
      <c r="H152" s="2"/>
      <c r="I152" s="2"/>
    </row>
    <row r="153" spans="1:9" ht="83.25" customHeight="1" x14ac:dyDescent="0.25">
      <c r="A153" s="11" t="s">
        <v>353</v>
      </c>
      <c r="B153" s="13" t="s">
        <v>338</v>
      </c>
      <c r="C153" s="22">
        <v>300000000</v>
      </c>
      <c r="D153" s="28"/>
      <c r="E153" s="23">
        <f t="shared" si="4"/>
        <v>0</v>
      </c>
      <c r="F153" s="24">
        <f t="shared" si="5"/>
        <v>-300000000</v>
      </c>
      <c r="G153" s="2"/>
      <c r="H153" s="2"/>
      <c r="I153" s="2"/>
    </row>
    <row r="154" spans="1:9" ht="82.5" customHeight="1" x14ac:dyDescent="0.25">
      <c r="A154" s="11" t="s">
        <v>354</v>
      </c>
      <c r="B154" s="13" t="s">
        <v>339</v>
      </c>
      <c r="C154" s="22">
        <v>300000000</v>
      </c>
      <c r="D154" s="28"/>
      <c r="E154" s="23">
        <f t="shared" si="4"/>
        <v>0</v>
      </c>
      <c r="F154" s="24">
        <f t="shared" si="5"/>
        <v>-300000000</v>
      </c>
      <c r="G154" s="2"/>
      <c r="H154" s="2"/>
      <c r="I154" s="2"/>
    </row>
    <row r="155" spans="1:9" ht="95.25" customHeight="1" x14ac:dyDescent="0.25">
      <c r="A155" s="11" t="s">
        <v>244</v>
      </c>
      <c r="B155" s="13" t="s">
        <v>243</v>
      </c>
      <c r="C155" s="22">
        <v>78373678.400000006</v>
      </c>
      <c r="D155" s="22">
        <v>78373678.400000006</v>
      </c>
      <c r="E155" s="23">
        <f t="shared" si="4"/>
        <v>100</v>
      </c>
      <c r="F155" s="24">
        <f t="shared" si="5"/>
        <v>0</v>
      </c>
      <c r="G155" s="2"/>
      <c r="H155" s="2"/>
      <c r="I155" s="2"/>
    </row>
    <row r="156" spans="1:9" ht="101.25" customHeight="1" x14ac:dyDescent="0.25">
      <c r="A156" s="11" t="s">
        <v>246</v>
      </c>
      <c r="B156" s="13" t="s">
        <v>245</v>
      </c>
      <c r="C156" s="22">
        <v>78373678.400000006</v>
      </c>
      <c r="D156" s="22">
        <v>78373678.400000006</v>
      </c>
      <c r="E156" s="23">
        <f t="shared" si="4"/>
        <v>100</v>
      </c>
      <c r="F156" s="24">
        <f t="shared" si="5"/>
        <v>0</v>
      </c>
      <c r="G156" s="2"/>
      <c r="H156" s="2"/>
      <c r="I156" s="2"/>
    </row>
    <row r="157" spans="1:9" ht="56.25" customHeight="1" x14ac:dyDescent="0.25">
      <c r="A157" s="11" t="s">
        <v>355</v>
      </c>
      <c r="B157" s="13" t="s">
        <v>340</v>
      </c>
      <c r="C157" s="22">
        <v>1151070</v>
      </c>
      <c r="D157" s="28"/>
      <c r="E157" s="23">
        <f t="shared" si="4"/>
        <v>0</v>
      </c>
      <c r="F157" s="24">
        <f t="shared" si="5"/>
        <v>-1151070</v>
      </c>
      <c r="G157" s="2"/>
      <c r="H157" s="2"/>
      <c r="I157" s="2"/>
    </row>
    <row r="158" spans="1:9" ht="46.5" customHeight="1" x14ac:dyDescent="0.25">
      <c r="A158" s="11" t="s">
        <v>356</v>
      </c>
      <c r="B158" s="13" t="s">
        <v>341</v>
      </c>
      <c r="C158" s="22">
        <v>1151070</v>
      </c>
      <c r="D158" s="28"/>
      <c r="E158" s="23">
        <f t="shared" si="4"/>
        <v>0</v>
      </c>
      <c r="F158" s="24">
        <f t="shared" si="5"/>
        <v>-1151070</v>
      </c>
      <c r="G158" s="2"/>
      <c r="H158" s="2"/>
      <c r="I158" s="2"/>
    </row>
    <row r="159" spans="1:9" ht="23.25" customHeight="1" x14ac:dyDescent="0.25">
      <c r="A159" s="11" t="s">
        <v>364</v>
      </c>
      <c r="B159" s="14" t="s">
        <v>362</v>
      </c>
      <c r="C159" s="22">
        <v>34800</v>
      </c>
      <c r="D159" s="28"/>
      <c r="E159" s="23">
        <f t="shared" si="4"/>
        <v>0</v>
      </c>
      <c r="F159" s="24">
        <f t="shared" si="5"/>
        <v>-34800</v>
      </c>
      <c r="G159" s="2"/>
      <c r="H159" s="2"/>
      <c r="I159" s="2"/>
    </row>
    <row r="160" spans="1:9" ht="33" customHeight="1" x14ac:dyDescent="0.25">
      <c r="A160" s="11" t="s">
        <v>365</v>
      </c>
      <c r="B160" s="13" t="s">
        <v>363</v>
      </c>
      <c r="C160" s="22">
        <v>34800</v>
      </c>
      <c r="D160" s="28"/>
      <c r="E160" s="23">
        <f t="shared" si="4"/>
        <v>0</v>
      </c>
      <c r="F160" s="24">
        <f t="shared" si="5"/>
        <v>-34800</v>
      </c>
      <c r="G160" s="2"/>
      <c r="H160" s="2"/>
      <c r="I160" s="2"/>
    </row>
    <row r="161" spans="1:9" ht="47.25" customHeight="1" x14ac:dyDescent="0.25">
      <c r="A161" s="11" t="s">
        <v>357</v>
      </c>
      <c r="B161" s="13" t="s">
        <v>342</v>
      </c>
      <c r="C161" s="22">
        <v>23517500</v>
      </c>
      <c r="D161" s="22">
        <v>23517500</v>
      </c>
      <c r="E161" s="23">
        <f t="shared" si="4"/>
        <v>100</v>
      </c>
      <c r="F161" s="24">
        <f t="shared" si="5"/>
        <v>0</v>
      </c>
      <c r="G161" s="2"/>
      <c r="H161" s="2"/>
      <c r="I161" s="2"/>
    </row>
    <row r="162" spans="1:9" ht="68.25" customHeight="1" x14ac:dyDescent="0.25">
      <c r="A162" s="11" t="s">
        <v>358</v>
      </c>
      <c r="B162" s="13" t="s">
        <v>343</v>
      </c>
      <c r="C162" s="22">
        <v>23517500</v>
      </c>
      <c r="D162" s="22">
        <v>23517500</v>
      </c>
      <c r="E162" s="23">
        <f t="shared" si="4"/>
        <v>100</v>
      </c>
      <c r="F162" s="24">
        <f t="shared" si="5"/>
        <v>0</v>
      </c>
      <c r="G162" s="2"/>
      <c r="H162" s="2"/>
      <c r="I162" s="2"/>
    </row>
    <row r="163" spans="1:9" ht="33.75" customHeight="1" x14ac:dyDescent="0.25">
      <c r="A163" s="11" t="s">
        <v>359</v>
      </c>
      <c r="B163" s="13" t="s">
        <v>344</v>
      </c>
      <c r="C163" s="22">
        <v>27366474.289999999</v>
      </c>
      <c r="D163" s="22">
        <v>27366474.289999999</v>
      </c>
      <c r="E163" s="23">
        <f t="shared" si="4"/>
        <v>100</v>
      </c>
      <c r="F163" s="24">
        <f t="shared" si="5"/>
        <v>0</v>
      </c>
      <c r="G163" s="2"/>
      <c r="H163" s="2"/>
      <c r="I163" s="2"/>
    </row>
    <row r="164" spans="1:9" ht="47.25" customHeight="1" x14ac:dyDescent="0.25">
      <c r="A164" s="11" t="s">
        <v>360</v>
      </c>
      <c r="B164" s="13" t="s">
        <v>345</v>
      </c>
      <c r="C164" s="22">
        <v>27366474.289999999</v>
      </c>
      <c r="D164" s="22">
        <v>27366474.289999999</v>
      </c>
      <c r="E164" s="23">
        <f t="shared" si="4"/>
        <v>100</v>
      </c>
      <c r="F164" s="24">
        <f t="shared" si="5"/>
        <v>0</v>
      </c>
      <c r="G164" s="2"/>
      <c r="H164" s="2"/>
      <c r="I164" s="2"/>
    </row>
    <row r="165" spans="1:9" ht="20.25" customHeight="1" x14ac:dyDescent="0.25">
      <c r="A165" s="11" t="s">
        <v>248</v>
      </c>
      <c r="B165" s="14" t="s">
        <v>247</v>
      </c>
      <c r="C165" s="22">
        <v>132900414</v>
      </c>
      <c r="D165" s="22">
        <v>11952082.880000001</v>
      </c>
      <c r="E165" s="23">
        <f t="shared" si="4"/>
        <v>8.9932623385206316</v>
      </c>
      <c r="F165" s="24">
        <f t="shared" si="5"/>
        <v>-120948331.12</v>
      </c>
      <c r="G165" s="2"/>
      <c r="H165" s="2"/>
      <c r="I165" s="2"/>
    </row>
    <row r="166" spans="1:9" ht="23.25" customHeight="1" x14ac:dyDescent="0.25">
      <c r="A166" s="11" t="s">
        <v>250</v>
      </c>
      <c r="B166" s="14" t="s">
        <v>249</v>
      </c>
      <c r="C166" s="22">
        <v>132900414</v>
      </c>
      <c r="D166" s="22">
        <v>11952082.880000001</v>
      </c>
      <c r="E166" s="23">
        <f t="shared" si="4"/>
        <v>8.9932623385206316</v>
      </c>
      <c r="F166" s="24">
        <f t="shared" si="5"/>
        <v>-120948331.12</v>
      </c>
      <c r="G166" s="2"/>
      <c r="H166" s="2"/>
      <c r="I166" s="2"/>
    </row>
    <row r="167" spans="1:9" ht="28.5" customHeight="1" x14ac:dyDescent="0.25">
      <c r="A167" s="11" t="s">
        <v>252</v>
      </c>
      <c r="B167" s="13" t="s">
        <v>251</v>
      </c>
      <c r="C167" s="22">
        <v>1065208620</v>
      </c>
      <c r="D167" s="22">
        <v>563319147.51999998</v>
      </c>
      <c r="E167" s="23">
        <f t="shared" si="4"/>
        <v>52.883457469579994</v>
      </c>
      <c r="F167" s="24">
        <f t="shared" si="5"/>
        <v>-501889472.48000002</v>
      </c>
      <c r="G167" s="2"/>
      <c r="H167" s="2"/>
      <c r="I167" s="2"/>
    </row>
    <row r="168" spans="1:9" ht="45.75" customHeight="1" x14ac:dyDescent="0.25">
      <c r="A168" s="11" t="s">
        <v>254</v>
      </c>
      <c r="B168" s="13" t="s">
        <v>253</v>
      </c>
      <c r="C168" s="22">
        <v>3590300</v>
      </c>
      <c r="D168" s="22">
        <v>1871289.07</v>
      </c>
      <c r="E168" s="23">
        <f t="shared" si="4"/>
        <v>52.120688243322292</v>
      </c>
      <c r="F168" s="24">
        <f t="shared" si="5"/>
        <v>-1719010.93</v>
      </c>
      <c r="G168" s="2"/>
      <c r="H168" s="2"/>
      <c r="I168" s="2"/>
    </row>
    <row r="169" spans="1:9" ht="48.75" customHeight="1" x14ac:dyDescent="0.25">
      <c r="A169" s="11" t="s">
        <v>256</v>
      </c>
      <c r="B169" s="13" t="s">
        <v>255</v>
      </c>
      <c r="C169" s="22">
        <v>3590300</v>
      </c>
      <c r="D169" s="22">
        <v>1871289.07</v>
      </c>
      <c r="E169" s="23">
        <f t="shared" si="4"/>
        <v>52.120688243322292</v>
      </c>
      <c r="F169" s="24">
        <f t="shared" si="5"/>
        <v>-1719010.93</v>
      </c>
      <c r="G169" s="3"/>
      <c r="H169" s="3"/>
      <c r="I169" s="3"/>
    </row>
    <row r="170" spans="1:9" ht="51.75" customHeight="1" x14ac:dyDescent="0.25">
      <c r="A170" s="11" t="s">
        <v>258</v>
      </c>
      <c r="B170" s="13" t="s">
        <v>257</v>
      </c>
      <c r="C170" s="22">
        <v>90595300</v>
      </c>
      <c r="D170" s="22">
        <v>60512141.390000001</v>
      </c>
      <c r="E170" s="23">
        <f t="shared" si="4"/>
        <v>66.793908061455738</v>
      </c>
      <c r="F170" s="24">
        <f t="shared" si="5"/>
        <v>-30083158.609999999</v>
      </c>
      <c r="G170" s="3"/>
      <c r="H170" s="3"/>
      <c r="I170" s="3"/>
    </row>
    <row r="171" spans="1:9" ht="49.5" customHeight="1" x14ac:dyDescent="0.25">
      <c r="A171" s="11" t="s">
        <v>260</v>
      </c>
      <c r="B171" s="13" t="s">
        <v>259</v>
      </c>
      <c r="C171" s="22">
        <v>90595300</v>
      </c>
      <c r="D171" s="22">
        <v>60512141.390000001</v>
      </c>
      <c r="E171" s="23">
        <f t="shared" si="4"/>
        <v>66.793908061455738</v>
      </c>
      <c r="F171" s="24">
        <f t="shared" si="5"/>
        <v>-30083158.609999999</v>
      </c>
      <c r="G171" s="2"/>
      <c r="H171" s="2"/>
      <c r="I171" s="2"/>
    </row>
    <row r="172" spans="1:9" ht="32.25" customHeight="1" x14ac:dyDescent="0.25">
      <c r="A172" s="11" t="s">
        <v>262</v>
      </c>
      <c r="B172" s="13" t="s">
        <v>261</v>
      </c>
      <c r="C172" s="22">
        <v>774135920</v>
      </c>
      <c r="D172" s="22">
        <v>406403167.06999999</v>
      </c>
      <c r="E172" s="23">
        <f t="shared" si="4"/>
        <v>52.497650163294317</v>
      </c>
      <c r="F172" s="24">
        <f t="shared" si="5"/>
        <v>-367732752.93000001</v>
      </c>
      <c r="G172" s="2"/>
      <c r="H172" s="2"/>
      <c r="I172" s="2"/>
    </row>
    <row r="173" spans="1:9" ht="37.5" customHeight="1" x14ac:dyDescent="0.25">
      <c r="A173" s="11" t="s">
        <v>264</v>
      </c>
      <c r="B173" s="13" t="s">
        <v>263</v>
      </c>
      <c r="C173" s="22">
        <v>774135920</v>
      </c>
      <c r="D173" s="22">
        <v>406403167.06999999</v>
      </c>
      <c r="E173" s="23">
        <f t="shared" si="4"/>
        <v>52.497650163294317</v>
      </c>
      <c r="F173" s="24">
        <f t="shared" si="5"/>
        <v>-367732752.93000001</v>
      </c>
      <c r="G173" s="3"/>
      <c r="H173" s="3"/>
      <c r="I173" s="3"/>
    </row>
    <row r="174" spans="1:9" ht="48.75" customHeight="1" x14ac:dyDescent="0.25">
      <c r="A174" s="11" t="s">
        <v>266</v>
      </c>
      <c r="B174" s="13" t="s">
        <v>265</v>
      </c>
      <c r="C174" s="22">
        <v>27325900</v>
      </c>
      <c r="D174" s="22">
        <v>14806215.65</v>
      </c>
      <c r="E174" s="23">
        <f t="shared" si="4"/>
        <v>54.183817001452837</v>
      </c>
      <c r="F174" s="24">
        <f t="shared" si="5"/>
        <v>-12519684.35</v>
      </c>
      <c r="G174" s="3"/>
      <c r="H174" s="3"/>
      <c r="I174" s="3"/>
    </row>
    <row r="175" spans="1:9" ht="51" customHeight="1" x14ac:dyDescent="0.25">
      <c r="A175" s="11" t="s">
        <v>268</v>
      </c>
      <c r="B175" s="13" t="s">
        <v>267</v>
      </c>
      <c r="C175" s="22">
        <v>27325900</v>
      </c>
      <c r="D175" s="22">
        <v>14806215.65</v>
      </c>
      <c r="E175" s="23">
        <f t="shared" si="4"/>
        <v>54.183817001452837</v>
      </c>
      <c r="F175" s="24">
        <f t="shared" si="5"/>
        <v>-12519684.35</v>
      </c>
      <c r="G175" s="2"/>
      <c r="H175" s="2"/>
      <c r="I175" s="2"/>
    </row>
    <row r="176" spans="1:9" ht="78.75" customHeight="1" x14ac:dyDescent="0.25">
      <c r="A176" s="11" t="s">
        <v>270</v>
      </c>
      <c r="B176" s="13" t="s">
        <v>269</v>
      </c>
      <c r="C176" s="22">
        <v>15140900</v>
      </c>
      <c r="D176" s="22">
        <v>6538697.4199999999</v>
      </c>
      <c r="E176" s="23">
        <f t="shared" si="4"/>
        <v>43.185658844586513</v>
      </c>
      <c r="F176" s="24">
        <f t="shared" si="5"/>
        <v>-8602202.5800000001</v>
      </c>
      <c r="G176" s="2"/>
      <c r="H176" s="2"/>
      <c r="I176" s="2"/>
    </row>
    <row r="177" spans="1:9" ht="78" customHeight="1" x14ac:dyDescent="0.25">
      <c r="A177" s="11" t="s">
        <v>272</v>
      </c>
      <c r="B177" s="13" t="s">
        <v>271</v>
      </c>
      <c r="C177" s="22">
        <v>15140900</v>
      </c>
      <c r="D177" s="22">
        <v>6538697.4199999999</v>
      </c>
      <c r="E177" s="23">
        <f t="shared" si="4"/>
        <v>43.185658844586513</v>
      </c>
      <c r="F177" s="24">
        <f t="shared" si="5"/>
        <v>-8602202.5800000001</v>
      </c>
      <c r="G177" s="2"/>
      <c r="H177" s="2"/>
      <c r="I177" s="2"/>
    </row>
    <row r="178" spans="1:9" ht="70.5" customHeight="1" x14ac:dyDescent="0.25">
      <c r="A178" s="11" t="s">
        <v>274</v>
      </c>
      <c r="B178" s="13" t="s">
        <v>273</v>
      </c>
      <c r="C178" s="22">
        <v>18323400</v>
      </c>
      <c r="D178" s="22">
        <v>7319621.0700000003</v>
      </c>
      <c r="E178" s="23">
        <f t="shared" si="4"/>
        <v>39.946849765873147</v>
      </c>
      <c r="F178" s="24">
        <f t="shared" si="5"/>
        <v>-11003778.93</v>
      </c>
      <c r="G178" s="2"/>
      <c r="H178" s="2"/>
      <c r="I178" s="2"/>
    </row>
    <row r="179" spans="1:9" ht="63.75" customHeight="1" x14ac:dyDescent="0.25">
      <c r="A179" s="11" t="s">
        <v>276</v>
      </c>
      <c r="B179" s="13" t="s">
        <v>275</v>
      </c>
      <c r="C179" s="22">
        <v>18323400</v>
      </c>
      <c r="D179" s="22">
        <v>7319621.0700000003</v>
      </c>
      <c r="E179" s="23">
        <f t="shared" si="4"/>
        <v>39.946849765873147</v>
      </c>
      <c r="F179" s="24">
        <f t="shared" si="5"/>
        <v>-11003778.93</v>
      </c>
      <c r="G179" s="2"/>
      <c r="H179" s="2"/>
      <c r="I179" s="2"/>
    </row>
    <row r="180" spans="1:9" ht="63" customHeight="1" x14ac:dyDescent="0.25">
      <c r="A180" s="11" t="s">
        <v>278</v>
      </c>
      <c r="B180" s="13" t="s">
        <v>277</v>
      </c>
      <c r="C180" s="22">
        <v>807100</v>
      </c>
      <c r="D180" s="22">
        <v>320151.34999999998</v>
      </c>
      <c r="E180" s="23">
        <f t="shared" si="4"/>
        <v>39.666875232313217</v>
      </c>
      <c r="F180" s="24">
        <f t="shared" si="5"/>
        <v>-486948.65</v>
      </c>
      <c r="G180" s="2"/>
      <c r="H180" s="2"/>
      <c r="I180" s="2"/>
    </row>
    <row r="181" spans="1:9" ht="63.75" customHeight="1" x14ac:dyDescent="0.25">
      <c r="A181" s="11" t="s">
        <v>280</v>
      </c>
      <c r="B181" s="13" t="s">
        <v>279</v>
      </c>
      <c r="C181" s="22">
        <v>807100</v>
      </c>
      <c r="D181" s="22">
        <v>320151.34999999998</v>
      </c>
      <c r="E181" s="23">
        <f t="shared" si="4"/>
        <v>39.666875232313217</v>
      </c>
      <c r="F181" s="24">
        <f t="shared" si="5"/>
        <v>-486948.65</v>
      </c>
      <c r="G181" s="2"/>
      <c r="H181" s="2"/>
      <c r="I181" s="2"/>
    </row>
    <row r="182" spans="1:9" ht="65.25" customHeight="1" x14ac:dyDescent="0.25">
      <c r="A182" s="11" t="s">
        <v>282</v>
      </c>
      <c r="B182" s="13" t="s">
        <v>281</v>
      </c>
      <c r="C182" s="22">
        <v>7739400</v>
      </c>
      <c r="D182" s="22">
        <v>7516443.5700000003</v>
      </c>
      <c r="E182" s="23">
        <f t="shared" si="4"/>
        <v>97.119202651368326</v>
      </c>
      <c r="F182" s="24">
        <f t="shared" si="5"/>
        <v>-222956.4299999997</v>
      </c>
      <c r="G182" s="2"/>
      <c r="H182" s="2"/>
      <c r="I182" s="2"/>
    </row>
    <row r="183" spans="1:9" ht="69" customHeight="1" x14ac:dyDescent="0.25">
      <c r="A183" s="11" t="s">
        <v>284</v>
      </c>
      <c r="B183" s="13" t="s">
        <v>283</v>
      </c>
      <c r="C183" s="22">
        <v>7739400</v>
      </c>
      <c r="D183" s="22">
        <v>7516443.5700000003</v>
      </c>
      <c r="E183" s="23">
        <f t="shared" si="4"/>
        <v>97.119202651368326</v>
      </c>
      <c r="F183" s="24">
        <f t="shared" si="5"/>
        <v>-222956.4299999997</v>
      </c>
      <c r="G183" s="2"/>
      <c r="H183" s="2"/>
      <c r="I183" s="2"/>
    </row>
    <row r="184" spans="1:9" ht="31.5" customHeight="1" x14ac:dyDescent="0.25">
      <c r="A184" s="11" t="s">
        <v>286</v>
      </c>
      <c r="B184" s="13" t="s">
        <v>285</v>
      </c>
      <c r="C184" s="22">
        <v>61030600</v>
      </c>
      <c r="D184" s="22">
        <v>30720971.350000001</v>
      </c>
      <c r="E184" s="23">
        <f t="shared" si="4"/>
        <v>50.336997096538461</v>
      </c>
      <c r="F184" s="24">
        <f t="shared" si="5"/>
        <v>-30309628.649999999</v>
      </c>
      <c r="G184" s="2"/>
      <c r="H184" s="2"/>
      <c r="I184" s="2"/>
    </row>
    <row r="185" spans="1:9" ht="31.5" x14ac:dyDescent="0.25">
      <c r="A185" s="11" t="s">
        <v>288</v>
      </c>
      <c r="B185" s="13" t="s">
        <v>287</v>
      </c>
      <c r="C185" s="22">
        <v>61030600</v>
      </c>
      <c r="D185" s="22">
        <v>30720971.350000001</v>
      </c>
      <c r="E185" s="23">
        <f t="shared" si="4"/>
        <v>50.336997096538461</v>
      </c>
      <c r="F185" s="24">
        <f t="shared" si="5"/>
        <v>-30309628.649999999</v>
      </c>
      <c r="G185" s="2"/>
      <c r="H185" s="2"/>
      <c r="I185" s="2"/>
    </row>
    <row r="186" spans="1:9" ht="48.75" customHeight="1" x14ac:dyDescent="0.25">
      <c r="A186" s="11" t="s">
        <v>290</v>
      </c>
      <c r="B186" s="13" t="s">
        <v>289</v>
      </c>
      <c r="C186" s="22">
        <v>10000</v>
      </c>
      <c r="D186" s="22">
        <v>1065.8399999999999</v>
      </c>
      <c r="E186" s="23">
        <f t="shared" si="4"/>
        <v>10.6584</v>
      </c>
      <c r="F186" s="24">
        <f t="shared" si="5"/>
        <v>-8934.16</v>
      </c>
      <c r="G186" s="2"/>
      <c r="H186" s="2"/>
      <c r="I186" s="2"/>
    </row>
    <row r="187" spans="1:9" ht="66.75" customHeight="1" x14ac:dyDescent="0.25">
      <c r="A187" s="11" t="s">
        <v>292</v>
      </c>
      <c r="B187" s="13" t="s">
        <v>291</v>
      </c>
      <c r="C187" s="22">
        <v>10000</v>
      </c>
      <c r="D187" s="22">
        <v>1065.8399999999999</v>
      </c>
      <c r="E187" s="23">
        <f t="shared" si="4"/>
        <v>10.6584</v>
      </c>
      <c r="F187" s="24">
        <f t="shared" si="5"/>
        <v>-8934.16</v>
      </c>
      <c r="G187" s="2"/>
      <c r="H187" s="2"/>
      <c r="I187" s="2"/>
    </row>
    <row r="188" spans="1:9" ht="99" customHeight="1" x14ac:dyDescent="0.25">
      <c r="A188" s="11" t="s">
        <v>294</v>
      </c>
      <c r="B188" s="13" t="s">
        <v>293</v>
      </c>
      <c r="C188" s="22">
        <v>59177400</v>
      </c>
      <c r="D188" s="22">
        <v>24610270.969999999</v>
      </c>
      <c r="E188" s="23">
        <f t="shared" si="4"/>
        <v>41.587279890633923</v>
      </c>
      <c r="F188" s="24">
        <f t="shared" si="5"/>
        <v>-34567129.030000001</v>
      </c>
      <c r="G188" s="2"/>
      <c r="H188" s="2"/>
      <c r="I188" s="2"/>
    </row>
    <row r="189" spans="1:9" ht="96" customHeight="1" x14ac:dyDescent="0.25">
      <c r="A189" s="11" t="s">
        <v>296</v>
      </c>
      <c r="B189" s="13" t="s">
        <v>295</v>
      </c>
      <c r="C189" s="22">
        <v>59177400</v>
      </c>
      <c r="D189" s="22">
        <v>24610270.969999999</v>
      </c>
      <c r="E189" s="23">
        <f t="shared" si="4"/>
        <v>41.587279890633923</v>
      </c>
      <c r="F189" s="24">
        <f t="shared" si="5"/>
        <v>-34567129.030000001</v>
      </c>
    </row>
    <row r="190" spans="1:9" ht="62.25" customHeight="1" x14ac:dyDescent="0.25">
      <c r="A190" s="11" t="s">
        <v>298</v>
      </c>
      <c r="B190" s="13" t="s">
        <v>297</v>
      </c>
      <c r="C190" s="22">
        <v>4030100</v>
      </c>
      <c r="D190" s="22">
        <v>1474753.32</v>
      </c>
      <c r="E190" s="23">
        <f t="shared" si="4"/>
        <v>36.593467159623835</v>
      </c>
      <c r="F190" s="24">
        <f t="shared" si="5"/>
        <v>-2555346.6799999997</v>
      </c>
    </row>
    <row r="191" spans="1:9" ht="48" customHeight="1" x14ac:dyDescent="0.25">
      <c r="A191" s="11" t="s">
        <v>300</v>
      </c>
      <c r="B191" s="13" t="s">
        <v>299</v>
      </c>
      <c r="C191" s="22">
        <v>4030100</v>
      </c>
      <c r="D191" s="22">
        <v>1474753.32</v>
      </c>
      <c r="E191" s="23">
        <f t="shared" si="4"/>
        <v>36.593467159623835</v>
      </c>
      <c r="F191" s="24">
        <f t="shared" si="5"/>
        <v>-2555346.6799999997</v>
      </c>
    </row>
    <row r="192" spans="1:9" ht="36.75" customHeight="1" x14ac:dyDescent="0.25">
      <c r="A192" s="11" t="s">
        <v>302</v>
      </c>
      <c r="B192" s="13" t="s">
        <v>301</v>
      </c>
      <c r="C192" s="22">
        <v>3254500</v>
      </c>
      <c r="D192" s="22">
        <v>1212409.46</v>
      </c>
      <c r="E192" s="23">
        <f t="shared" si="4"/>
        <v>37.253324934705788</v>
      </c>
      <c r="F192" s="24">
        <f t="shared" si="5"/>
        <v>-2042090.54</v>
      </c>
    </row>
    <row r="193" spans="1:6" ht="37.5" customHeight="1" x14ac:dyDescent="0.25">
      <c r="A193" s="11" t="s">
        <v>304</v>
      </c>
      <c r="B193" s="13" t="s">
        <v>303</v>
      </c>
      <c r="C193" s="22">
        <v>3254500</v>
      </c>
      <c r="D193" s="22">
        <v>1212409.46</v>
      </c>
      <c r="E193" s="23">
        <f t="shared" si="4"/>
        <v>37.253324934705788</v>
      </c>
      <c r="F193" s="24">
        <f t="shared" si="5"/>
        <v>-2042090.54</v>
      </c>
    </row>
    <row r="194" spans="1:6" ht="24.75" customHeight="1" x14ac:dyDescent="0.25">
      <c r="A194" s="11" t="s">
        <v>306</v>
      </c>
      <c r="B194" s="14" t="s">
        <v>305</v>
      </c>
      <c r="C194" s="22">
        <v>47800</v>
      </c>
      <c r="D194" s="22">
        <v>11949.99</v>
      </c>
      <c r="E194" s="23">
        <f t="shared" si="4"/>
        <v>24.999979079497908</v>
      </c>
      <c r="F194" s="24">
        <f t="shared" si="5"/>
        <v>-35850.01</v>
      </c>
    </row>
    <row r="195" spans="1:6" ht="24.75" customHeight="1" x14ac:dyDescent="0.25">
      <c r="A195" s="11" t="s">
        <v>308</v>
      </c>
      <c r="B195" s="14" t="s">
        <v>307</v>
      </c>
      <c r="C195" s="22">
        <v>47800</v>
      </c>
      <c r="D195" s="22">
        <v>11949.99</v>
      </c>
      <c r="E195" s="23">
        <f t="shared" si="4"/>
        <v>24.999979079497908</v>
      </c>
      <c r="F195" s="24">
        <f t="shared" si="5"/>
        <v>-35850.01</v>
      </c>
    </row>
    <row r="196" spans="1:6" ht="53.25" customHeight="1" x14ac:dyDescent="0.25">
      <c r="A196" s="11" t="s">
        <v>310</v>
      </c>
      <c r="B196" s="13" t="s">
        <v>309</v>
      </c>
      <c r="C196" s="28"/>
      <c r="D196" s="22">
        <v>-284670.57</v>
      </c>
      <c r="E196" s="23">
        <v>0</v>
      </c>
      <c r="F196" s="24">
        <f t="shared" si="5"/>
        <v>-284670.57</v>
      </c>
    </row>
    <row r="197" spans="1:6" ht="54" customHeight="1" x14ac:dyDescent="0.25">
      <c r="A197" s="11" t="s">
        <v>312</v>
      </c>
      <c r="B197" s="13" t="s">
        <v>311</v>
      </c>
      <c r="C197" s="28"/>
      <c r="D197" s="22">
        <v>-284670.57</v>
      </c>
      <c r="E197" s="23">
        <v>0</v>
      </c>
      <c r="F197" s="24">
        <f t="shared" si="5"/>
        <v>-284670.57</v>
      </c>
    </row>
    <row r="198" spans="1:6" ht="57" customHeight="1" x14ac:dyDescent="0.25">
      <c r="A198" s="11" t="s">
        <v>314</v>
      </c>
      <c r="B198" s="13" t="s">
        <v>313</v>
      </c>
      <c r="C198" s="28"/>
      <c r="D198" s="22">
        <v>-284670.57</v>
      </c>
      <c r="E198" s="23">
        <v>0</v>
      </c>
      <c r="F198" s="24">
        <f t="shared" si="5"/>
        <v>-284670.57</v>
      </c>
    </row>
    <row r="199" spans="1:6" ht="22.5" customHeight="1" x14ac:dyDescent="0.25">
      <c r="A199" s="11" t="s">
        <v>316</v>
      </c>
      <c r="B199" s="14" t="s">
        <v>315</v>
      </c>
      <c r="C199" s="22">
        <v>2268249171.6900001</v>
      </c>
      <c r="D199" s="22">
        <v>962003517.01999998</v>
      </c>
      <c r="E199" s="23">
        <f t="shared" si="4"/>
        <v>42.411721297058463</v>
      </c>
      <c r="F199" s="24">
        <f t="shared" si="5"/>
        <v>-1306245654.6700001</v>
      </c>
    </row>
    <row r="200" spans="1:6" ht="21" customHeight="1" x14ac:dyDescent="0.25">
      <c r="A200" s="19"/>
      <c r="B200" s="16" t="s">
        <v>322</v>
      </c>
      <c r="C200" s="22">
        <v>71437278.219999999</v>
      </c>
      <c r="D200" s="22">
        <v>71437278.219999999</v>
      </c>
      <c r="E200" s="23">
        <f t="shared" si="4"/>
        <v>100</v>
      </c>
      <c r="F200" s="24">
        <f t="shared" si="5"/>
        <v>0</v>
      </c>
    </row>
    <row r="201" spans="1:6" ht="18.75" customHeight="1" x14ac:dyDescent="0.25">
      <c r="A201" s="19"/>
      <c r="B201" s="16" t="s">
        <v>323</v>
      </c>
      <c r="C201" s="22">
        <v>2339686449.9099998</v>
      </c>
      <c r="D201" s="22">
        <v>1033440795.24</v>
      </c>
      <c r="E201" s="23">
        <f t="shared" si="4"/>
        <v>44.170055149045851</v>
      </c>
      <c r="F201" s="24">
        <f t="shared" si="5"/>
        <v>-1306245654.6699998</v>
      </c>
    </row>
    <row r="202" spans="1:6" ht="18.75" customHeight="1" x14ac:dyDescent="0.25">
      <c r="A202" s="20"/>
      <c r="B202" s="17" t="s">
        <v>325</v>
      </c>
      <c r="C202" s="22">
        <v>34511043.600000001</v>
      </c>
      <c r="D202" s="22">
        <v>8632531.5</v>
      </c>
      <c r="E202" s="23"/>
      <c r="F202" s="24"/>
    </row>
    <row r="203" spans="1:6" ht="18" customHeight="1" x14ac:dyDescent="0.25">
      <c r="A203" s="21"/>
      <c r="B203" s="18" t="s">
        <v>324</v>
      </c>
      <c r="C203" s="22">
        <v>2374197493.5100002</v>
      </c>
      <c r="D203" s="22">
        <v>1042073326.74</v>
      </c>
      <c r="E203" s="23">
        <f t="shared" si="4"/>
        <v>43.891602513631021</v>
      </c>
      <c r="F203" s="24">
        <f t="shared" si="5"/>
        <v>-1332124166.7700002</v>
      </c>
    </row>
  </sheetData>
  <mergeCells count="3">
    <mergeCell ref="E19:F19"/>
    <mergeCell ref="A17:F17"/>
    <mergeCell ref="A1:F9"/>
  </mergeCells>
  <pageMargins left="0.98425196850393704" right="0.59055118110236215" top="0.78740157480314965" bottom="0.78740157480314965" header="0" footer="0"/>
  <pageSetup paperSize="9" scale="4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42801ФК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Надежда</cp:lastModifiedBy>
  <cp:lastPrinted>2017-08-16T10:37:25Z</cp:lastPrinted>
  <dcterms:created xsi:type="dcterms:W3CDTF">2009-02-11T10:05:52Z</dcterms:created>
  <dcterms:modified xsi:type="dcterms:W3CDTF">2017-08-16T10:37:27Z</dcterms:modified>
</cp:coreProperties>
</file>