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0640" windowHeight="11760"/>
  </bookViews>
  <sheets>
    <sheet name="42801ФК" sheetId="4" r:id="rId1"/>
  </sheets>
  <calcPr calcId="125725"/>
</workbook>
</file>

<file path=xl/calcChain.xml><?xml version="1.0" encoding="utf-8"?>
<calcChain xmlns="http://schemas.openxmlformats.org/spreadsheetml/2006/main">
  <c r="G200" i="4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C200"/>
  <c r="D75"/>
  <c r="C75"/>
  <c r="D15"/>
  <c r="C15"/>
  <c r="E194"/>
  <c r="E193"/>
  <c r="E192"/>
  <c r="E191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49"/>
  <c r="E148"/>
  <c r="E147"/>
  <c r="E146"/>
  <c r="E145"/>
  <c r="E144"/>
  <c r="E143"/>
  <c r="E142"/>
  <c r="E141"/>
  <c r="E140"/>
  <c r="E137"/>
  <c r="E136"/>
  <c r="E135"/>
  <c r="E134"/>
  <c r="E133"/>
  <c r="E132"/>
  <c r="E131"/>
  <c r="E130"/>
  <c r="E129"/>
  <c r="E128"/>
  <c r="E127"/>
  <c r="E126"/>
  <c r="E122"/>
  <c r="E121"/>
  <c r="E120"/>
  <c r="E119"/>
  <c r="E118"/>
  <c r="E117"/>
  <c r="E116"/>
  <c r="E115"/>
  <c r="E114"/>
  <c r="E113"/>
  <c r="E112"/>
  <c r="E111"/>
  <c r="E110"/>
  <c r="E109"/>
  <c r="E107"/>
  <c r="E104"/>
  <c r="E103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3"/>
  <c r="E42"/>
  <c r="E39"/>
  <c r="E38"/>
  <c r="E36"/>
  <c r="E35"/>
  <c r="E34"/>
  <c r="E33"/>
  <c r="E32"/>
  <c r="E31"/>
  <c r="E30"/>
  <c r="E29"/>
  <c r="E28"/>
  <c r="E27"/>
  <c r="E26"/>
  <c r="E25"/>
  <c r="E24"/>
  <c r="E23"/>
  <c r="E21"/>
  <c r="E20"/>
  <c r="E19"/>
  <c r="E18"/>
  <c r="E17"/>
  <c r="E16"/>
  <c r="E14"/>
  <c r="E75" l="1"/>
  <c r="E200"/>
  <c r="E15"/>
</calcChain>
</file>

<file path=xl/sharedStrings.xml><?xml version="1.0" encoding="utf-8"?>
<sst xmlns="http://schemas.openxmlformats.org/spreadsheetml/2006/main" count="383" uniqueCount="380">
  <si>
    <t>Исполнено бюджеты городских округов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</si>
  <si>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</si>
  <si>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</si>
  <si>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</si>
  <si>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</si>
  <si>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</si>
  <si>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</si>
  <si>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</si>
  <si>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</si>
  <si>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</si>
  <si>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</si>
  <si>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</si>
  <si>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</si>
  <si>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</si>
  <si>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</si>
  <si>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</si>
  <si>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</si>
  <si>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</si>
  <si>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000 1 01 02050 01 0000 110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</si>
  <si>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</si>
  <si>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</si>
  <si>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</si>
  <si>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</si>
  <si>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</si>
  <si>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</si>
  <si>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</si>
  <si>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</si>
  <si>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</si>
  <si>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</si>
  <si>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</si>
  <si>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</si>
  <si>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</si>
  <si>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</si>
  <si>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</si>
  <si>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</si>
  <si>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</si>
  <si>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</si>
  <si>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</si>
  <si>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</si>
  <si>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</si>
  <si>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</si>
  <si>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</si>
  <si>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</si>
  <si>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</si>
  <si>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</si>
  <si>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</si>
  <si>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</si>
  <si>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</si>
  <si>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</si>
  <si>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</si>
  <si>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</si>
  <si>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</si>
  <si>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</si>
  <si>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</si>
  <si>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</si>
  <si>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</si>
  <si>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</si>
  <si>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</si>
  <si>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</si>
  <si>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</si>
  <si>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</si>
  <si>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</si>
  <si>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</si>
  <si>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</si>
  <si>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</si>
  <si>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</si>
  <si>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</si>
  <si>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</si>
  <si>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</si>
  <si>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</si>
  <si>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</si>
  <si>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</si>
  <si>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</si>
  <si>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</si>
  <si>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</si>
  <si>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</si>
  <si>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</si>
  <si>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</si>
  <si>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</si>
  <si>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</si>
  <si>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</si>
  <si>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</si>
  <si>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</si>
  <si>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</si>
  <si>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</si>
  <si>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</si>
  <si>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</si>
  <si>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</si>
  <si>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</si>
  <si>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</si>
  <si>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</si>
  <si>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</si>
  <si>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</si>
  <si>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</si>
  <si>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</si>
  <si>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000 1 08 07010 01 0000 110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</si>
  <si>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</si>
  <si>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</si>
  <si>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>Государственная пошлина за выдачу и обмен паспорта гражданина Российской Федерации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</si>
  <si>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</si>
  <si>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</si>
  <si>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</si>
  <si>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</si>
  <si>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000 1 08 07141 01 0000 110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</si>
  <si>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</si>
  <si>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</si>
  <si>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</si>
  <si>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</si>
  <si>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</si>
  <si>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</si>
  <si>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</si>
  <si>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</si>
  <si>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</si>
  <si>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</si>
  <si>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</si>
  <si>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</si>
  <si>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</si>
  <si>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</si>
  <si>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</si>
  <si>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</si>
  <si>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</si>
  <si>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</si>
  <si>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</si>
  <si>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</si>
  <si>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</si>
  <si>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</si>
  <si>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</si>
  <si>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</si>
  <si>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</si>
  <si>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</si>
  <si>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</si>
  <si>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</si>
  <si>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</si>
  <si>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</si>
  <si>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</si>
  <si>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</si>
  <si>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</si>
  <si>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</si>
  <si>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</si>
  <si>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</si>
  <si>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</si>
  <si>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</si>
  <si>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</si>
  <si>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</si>
  <si>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</si>
  <si>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</si>
  <si>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</si>
  <si>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</si>
  <si>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</si>
  <si>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</si>
  <si>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</si>
  <si>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</si>
  <si>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</si>
  <si>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</si>
  <si>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</si>
  <si>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</si>
  <si>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</si>
  <si>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</si>
  <si>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</si>
  <si>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</si>
  <si>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</si>
  <si>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</si>
  <si>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</si>
  <si>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</si>
  <si>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</si>
  <si>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</si>
  <si>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</si>
  <si>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</si>
  <si>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</si>
  <si>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</si>
  <si>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</si>
  <si>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</si>
  <si>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</si>
  <si>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</si>
  <si>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</si>
  <si>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</si>
  <si>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</si>
  <si>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</si>
  <si>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</si>
  <si>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</si>
  <si>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</si>
  <si>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</si>
  <si>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</si>
  <si>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</si>
  <si>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</si>
  <si>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</si>
  <si>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</si>
  <si>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</si>
  <si>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</si>
  <si>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</si>
  <si>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</si>
  <si>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</si>
  <si>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</si>
  <si>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</si>
  <si>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</si>
  <si>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</si>
  <si>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</si>
  <si>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</si>
  <si>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</si>
  <si>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</si>
  <si>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</si>
  <si>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</si>
  <si>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</si>
  <si>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</si>
  <si>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</si>
  <si>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</si>
  <si>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</si>
  <si>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</si>
  <si>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</si>
  <si>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</si>
  <si>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</si>
  <si>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</si>
  <si>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</si>
  <si>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</si>
  <si>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</si>
  <si>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</si>
  <si>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</si>
  <si>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</si>
  <si>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</si>
  <si>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</si>
  <si>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</si>
  <si>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</si>
  <si>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</si>
  <si>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</si>
  <si>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</si>
  <si>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</si>
  <si>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</si>
  <si>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</si>
  <si>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</si>
  <si>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</si>
  <si>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</si>
  <si>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</si>
  <si>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</si>
  <si>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</si>
  <si>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</si>
  <si>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</si>
  <si>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</si>
  <si>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</si>
  <si>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</si>
  <si>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</si>
  <si>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</si>
  <si>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</si>
  <si>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</si>
  <si>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</si>
  <si>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</si>
  <si>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</si>
  <si>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</si>
  <si>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</si>
  <si>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</si>
  <si>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</si>
  <si>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</si>
  <si>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</si>
  <si>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</si>
  <si>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</si>
  <si>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</si>
  <si>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</si>
  <si>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</si>
  <si>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</si>
  <si>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</si>
  <si>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</si>
  <si>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</si>
  <si>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</si>
  <si>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</si>
  <si>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</si>
  <si>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</si>
  <si>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</si>
  <si>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</si>
  <si>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</si>
  <si>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</si>
  <si>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000 2 02 20079 00 0000 150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</si>
  <si>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</si>
  <si>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000 2 02 20079 04 0000 150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</si>
  <si>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</si>
  <si>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000 2 02 20300 00 0000 150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</si>
  <si>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</si>
  <si>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000 2 02 20300 04 0000 150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</si>
  <si>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</si>
  <si>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</si>
  <si>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</si>
  <si>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</si>
  <si>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Субсидия бюджетам на поддержку отрасли культуры</t>
  </si>
  <si>
    <t>000 2 02 25519 00 0000 150</t>
  </si>
  <si>
    <t>Субсидия бюджетам городских округов на поддержку отрасли культуры</t>
  </si>
  <si>
    <t>000 2 02 25519 04 0000 150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</si>
  <si>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</si>
  <si>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</si>
  <si>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</si>
  <si>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</si>
  <si>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</si>
  <si>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</si>
  <si>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Субсидии  бюджетам городских округов на софинансирование капитальных вложений в объекты муниципальной собственности</t>
  </si>
  <si>
    <t>000 2 02 27112 04 0000 150</t>
  </si>
  <si>
    <t>Прочие субсидии</t>
  </si>
  <si>
    <t>000 2 02 29999 00 0000 150</t>
  </si>
  <si>
    <t>Прочие субсидии бюджетам городских округов</t>
  </si>
  <si>
    <t>000 2 02 29999 04 0000 150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</si>
  <si>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</si>
  <si>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</si>
  <si>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</si>
  <si>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</si>
  <si>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</si>
  <si>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000 2 02 30013 04 0000 150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</si>
  <si>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</si>
  <si>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</si>
  <si>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</si>
  <si>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</si>
  <si>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</si>
  <si>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</si>
  <si>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</si>
  <si>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</si>
  <si>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</si>
  <si>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</si>
  <si>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</si>
  <si>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</si>
  <si>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</si>
  <si>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</si>
  <si>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</si>
  <si>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</si>
  <si>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</si>
  <si>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</si>
  <si>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</si>
  <si>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</si>
  <si>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</si>
  <si>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</si>
  <si>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</si>
  <si>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</si>
  <si>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</si>
  <si>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</si>
  <si>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</si>
  <si>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000 2 02 35137 04 0000 150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</si>
  <si>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</si>
  <si>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000 2 02 35220 00 0000 150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</si>
  <si>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</si>
  <si>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000 2 02 35220 04 0000 150</t>
  </si>
  <si>
    <t>Субвенции бюджетам на оплату жилищно-коммунальных услуг отдельным категориям граждан</t>
  </si>
  <si>
    <t>000 2 02 35250 00 0000 150</t>
  </si>
  <si>
    <t>Субвенции бюджетам городских округов на оплату жилищно-коммунальных услуг отдельным категориям граждан</t>
  </si>
  <si>
    <t>000 2 02 35250 04 0000 150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</si>
  <si>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</si>
  <si>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</si>
  <si>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</si>
  <si>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</si>
  <si>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</si>
  <si>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</si>
  <si>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</si>
  <si>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000 2 02 35380 04 0000 150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</si>
  <si>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</si>
  <si>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000 2 02 35462 00 0000 150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</si>
  <si>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</si>
  <si>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000 2 02 35462 04 0000 150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</si>
  <si>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</si>
  <si>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</si>
  <si>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городских округов на государственную регистрацию актов гражданского состояния</t>
  </si>
  <si>
    <t>000 2 02 35930 04 0000 150</t>
  </si>
  <si>
    <t>Прочие субвенции</t>
  </si>
  <si>
    <t>000 2 02 39999 00 0000 150</t>
  </si>
  <si>
    <t>Прочие субвенции бюджетам городских округов</t>
  </si>
  <si>
    <t>000 2 02 39999 04 0000 150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</si>
  <si>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</si>
  <si>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</si>
  <si>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</si>
  <si>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</si>
  <si>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</si>
  <si>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000 2 19 35250 04 0000 150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</si>
  <si>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</si>
  <si>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000 2 19 35462 04 0000 150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</si>
  <si>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</si>
  <si>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</si>
  <si>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Код дохода по КД</t>
  </si>
  <si>
    <t>Наименование</t>
  </si>
  <si>
    <t>Уточненный план на год</t>
  </si>
  <si>
    <t>% поступлений к уточненному плану</t>
  </si>
  <si>
    <t>об исполнении бюджета города Троицка</t>
  </si>
  <si>
    <t>Налоговые доходы</t>
  </si>
  <si>
    <t>НЕНАЛОГОВЫЕ ДОХОДЫ</t>
  </si>
  <si>
    <t>ИНФОРМАЦИЯ</t>
  </si>
  <si>
    <t>за первый квартал 2019 года</t>
  </si>
  <si>
    <t>Раздел I. Доходы</t>
  </si>
  <si>
    <t>Отклонение от уточненого плана</t>
  </si>
  <si>
    <t xml:space="preserve">                                                                                                       Единица измерения рублей</t>
  </si>
</sst>
</file>

<file path=xl/styles.xml><?xml version="1.0" encoding="utf-8"?>
<styleSheet xmlns="http://schemas.openxmlformats.org/spreadsheetml/2006/main">
  <numFmts count="2">
    <numFmt numFmtId="164" formatCode="###\ ###\ ###\ ###\ ##0.00"/>
    <numFmt numFmtId="165" formatCode="0.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5" fontId="3" fillId="0" borderId="2" xfId="0" applyNumberFormat="1" applyFont="1" applyBorder="1"/>
    <xf numFmtId="0" fontId="5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5" fontId="3" fillId="2" borderId="2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0"/>
  <sheetViews>
    <sheetView tabSelected="1" topLeftCell="A199" workbookViewId="0">
      <selection activeCell="B25" sqref="B25"/>
    </sheetView>
  </sheetViews>
  <sheetFormatPr defaultRowHeight="15"/>
  <cols>
    <col min="1" max="1" width="27.28515625" customWidth="1"/>
    <col min="2" max="2" width="45.42578125" customWidth="1"/>
    <col min="3" max="3" width="19" customWidth="1"/>
    <col min="4" max="4" width="17.85546875" bestFit="1" customWidth="1"/>
    <col min="5" max="5" width="18.7109375" customWidth="1"/>
    <col min="6" max="6" width="9.140625" hidden="1" customWidth="1"/>
    <col min="7" max="7" width="16.140625" customWidth="1"/>
  </cols>
  <sheetData>
    <row r="1" spans="1:7" ht="4.5" customHeight="1"/>
    <row r="2" spans="1:7" ht="18.75">
      <c r="A2" s="20" t="s">
        <v>375</v>
      </c>
      <c r="B2" s="21"/>
      <c r="C2" s="21"/>
      <c r="D2" s="21"/>
      <c r="E2" s="21"/>
      <c r="F2" s="21"/>
      <c r="G2" s="22"/>
    </row>
    <row r="3" spans="1:7" ht="18.75">
      <c r="A3" s="20" t="s">
        <v>372</v>
      </c>
      <c r="B3" s="21"/>
      <c r="C3" s="21"/>
      <c r="D3" s="21"/>
      <c r="E3" s="21"/>
      <c r="F3" s="21"/>
      <c r="G3" s="22"/>
    </row>
    <row r="4" spans="1:7" ht="18.75">
      <c r="A4" s="20" t="s">
        <v>376</v>
      </c>
      <c r="B4" s="21"/>
      <c r="C4" s="21"/>
      <c r="D4" s="21"/>
      <c r="E4" s="21"/>
      <c r="F4" s="21"/>
      <c r="G4" s="22"/>
    </row>
    <row r="5" spans="1:7" ht="18.75">
      <c r="A5" s="2"/>
      <c r="B5" s="2"/>
      <c r="C5" s="2"/>
      <c r="D5" s="2"/>
      <c r="E5" s="2"/>
      <c r="F5" s="2"/>
    </row>
    <row r="6" spans="1:7" ht="18.75">
      <c r="A6" s="20" t="s">
        <v>377</v>
      </c>
      <c r="B6" s="21"/>
      <c r="C6" s="21"/>
      <c r="D6" s="21"/>
      <c r="E6" s="21"/>
      <c r="F6" s="21"/>
      <c r="G6" s="22"/>
    </row>
    <row r="7" spans="1:7" ht="0.75" customHeight="1">
      <c r="A7" s="3"/>
      <c r="B7" s="3"/>
      <c r="C7" s="3"/>
      <c r="D7" s="3"/>
      <c r="E7" s="3"/>
      <c r="F7" s="3"/>
    </row>
    <row r="8" spans="1:7" ht="5.25" hidden="1" customHeight="1">
      <c r="A8" s="4"/>
      <c r="B8" s="5"/>
      <c r="C8" s="4"/>
      <c r="D8" s="4"/>
      <c r="E8" s="4"/>
      <c r="F8" s="4"/>
    </row>
    <row r="9" spans="1:7" ht="15" hidden="1" customHeight="1">
      <c r="A9" s="4"/>
      <c r="B9" s="4"/>
      <c r="C9" s="4"/>
      <c r="D9" s="4"/>
      <c r="E9" s="4"/>
      <c r="F9" s="4"/>
    </row>
    <row r="10" spans="1:7" ht="0.75" hidden="1" customHeight="1">
      <c r="A10" s="6"/>
      <c r="B10" s="4"/>
      <c r="C10" s="4"/>
      <c r="D10" s="4"/>
      <c r="E10" s="4"/>
      <c r="F10" s="4"/>
    </row>
    <row r="11" spans="1:7" ht="15" hidden="1" customHeight="1">
      <c r="A11" s="4"/>
      <c r="B11" s="4"/>
      <c r="C11" s="4"/>
      <c r="D11" s="4"/>
      <c r="E11" s="4"/>
      <c r="F11" s="4"/>
    </row>
    <row r="12" spans="1:7" ht="15.75">
      <c r="A12" s="23" t="s">
        <v>379</v>
      </c>
      <c r="B12" s="24"/>
      <c r="C12" s="24"/>
      <c r="D12" s="24"/>
      <c r="E12" s="24"/>
      <c r="F12" s="24"/>
      <c r="G12" s="24"/>
    </row>
    <row r="13" spans="1:7" ht="46.5" customHeight="1">
      <c r="A13" s="11" t="s">
        <v>368</v>
      </c>
      <c r="B13" s="11" t="s">
        <v>369</v>
      </c>
      <c r="C13" s="12" t="s">
        <v>370</v>
      </c>
      <c r="D13" s="12" t="s">
        <v>0</v>
      </c>
      <c r="E13" s="13" t="s">
        <v>371</v>
      </c>
      <c r="G13" s="18" t="s">
        <v>378</v>
      </c>
    </row>
    <row r="14" spans="1:7" ht="24" customHeight="1">
      <c r="A14" s="7" t="s">
        <v>4</v>
      </c>
      <c r="B14" s="8" t="s">
        <v>3</v>
      </c>
      <c r="C14" s="9">
        <v>579983061</v>
      </c>
      <c r="D14" s="9">
        <v>125793655.55</v>
      </c>
      <c r="E14" s="1">
        <f t="shared" ref="E14:E21" si="0">D14/C14*100</f>
        <v>21.68919473839599</v>
      </c>
      <c r="G14" s="19">
        <f t="shared" ref="G14:G45" si="1">E14-D14</f>
        <v>-125793633.86080526</v>
      </c>
    </row>
    <row r="15" spans="1:7" ht="14.25" customHeight="1">
      <c r="A15" s="7"/>
      <c r="B15" s="14" t="s">
        <v>373</v>
      </c>
      <c r="C15" s="15">
        <f>C17+C23+C33+C49+C57+C68</f>
        <v>515071461</v>
      </c>
      <c r="D15" s="15">
        <f>D17+D23+D33+D49+D57+D68</f>
        <v>109610134.03999999</v>
      </c>
      <c r="E15" s="16">
        <f t="shared" si="0"/>
        <v>21.28056829768714</v>
      </c>
      <c r="G15" s="19">
        <f t="shared" si="1"/>
        <v>-109610112.75943169</v>
      </c>
    </row>
    <row r="16" spans="1:7" ht="15.75">
      <c r="A16" s="7" t="s">
        <v>6</v>
      </c>
      <c r="B16" s="8" t="s">
        <v>5</v>
      </c>
      <c r="C16" s="9">
        <v>329214168</v>
      </c>
      <c r="D16" s="9">
        <v>68663514.689999998</v>
      </c>
      <c r="E16" s="1">
        <f t="shared" si="0"/>
        <v>20.856792132348325</v>
      </c>
      <c r="G16" s="19">
        <f t="shared" si="1"/>
        <v>-68663493.833207861</v>
      </c>
    </row>
    <row r="17" spans="1:7" ht="15.75">
      <c r="A17" s="7" t="s">
        <v>8</v>
      </c>
      <c r="B17" s="8" t="s">
        <v>7</v>
      </c>
      <c r="C17" s="9">
        <v>329214168</v>
      </c>
      <c r="D17" s="9">
        <v>68663514.689999998</v>
      </c>
      <c r="E17" s="1">
        <f t="shared" si="0"/>
        <v>20.856792132348325</v>
      </c>
      <c r="G17" s="19">
        <f t="shared" si="1"/>
        <v>-68663493.833207861</v>
      </c>
    </row>
    <row r="18" spans="1:7" ht="108" customHeight="1">
      <c r="A18" s="7" t="s">
        <v>10</v>
      </c>
      <c r="B18" s="8" t="s">
        <v>9</v>
      </c>
      <c r="C18" s="9">
        <v>323895846</v>
      </c>
      <c r="D18" s="9">
        <v>68299927.349999994</v>
      </c>
      <c r="E18" s="1">
        <f t="shared" si="0"/>
        <v>21.087003181263398</v>
      </c>
      <c r="G18" s="19">
        <f t="shared" si="1"/>
        <v>-68299906.262996808</v>
      </c>
    </row>
    <row r="19" spans="1:7" ht="171.75" customHeight="1">
      <c r="A19" s="7" t="s">
        <v>12</v>
      </c>
      <c r="B19" s="8" t="s">
        <v>11</v>
      </c>
      <c r="C19" s="9">
        <v>1798855</v>
      </c>
      <c r="D19" s="9">
        <v>109245.63</v>
      </c>
      <c r="E19" s="1">
        <f t="shared" si="0"/>
        <v>6.0730648106712328</v>
      </c>
      <c r="G19" s="19">
        <f t="shared" si="1"/>
        <v>-109239.55693518934</v>
      </c>
    </row>
    <row r="20" spans="1:7" ht="62.25" customHeight="1">
      <c r="A20" s="7" t="s">
        <v>14</v>
      </c>
      <c r="B20" s="8" t="s">
        <v>13</v>
      </c>
      <c r="C20" s="9">
        <v>2426978</v>
      </c>
      <c r="D20" s="9">
        <v>154671.04999999999</v>
      </c>
      <c r="E20" s="1">
        <f t="shared" si="0"/>
        <v>6.3729893719679369</v>
      </c>
      <c r="G20" s="19">
        <f t="shared" si="1"/>
        <v>-154664.67701062802</v>
      </c>
    </row>
    <row r="21" spans="1:7" ht="121.5" customHeight="1">
      <c r="A21" s="7" t="s">
        <v>16</v>
      </c>
      <c r="B21" s="8" t="s">
        <v>15</v>
      </c>
      <c r="C21" s="9">
        <v>1092489</v>
      </c>
      <c r="D21" s="9">
        <v>99614.95</v>
      </c>
      <c r="E21" s="1">
        <f t="shared" si="0"/>
        <v>9.1181650341559504</v>
      </c>
      <c r="G21" s="19">
        <f t="shared" si="1"/>
        <v>-99605.831834965837</v>
      </c>
    </row>
    <row r="22" spans="1:7" ht="79.5" customHeight="1">
      <c r="A22" s="7" t="s">
        <v>18</v>
      </c>
      <c r="B22" s="8" t="s">
        <v>17</v>
      </c>
      <c r="C22" s="7"/>
      <c r="D22" s="9">
        <v>55.71</v>
      </c>
      <c r="E22" s="1">
        <v>0</v>
      </c>
      <c r="G22" s="19">
        <f t="shared" si="1"/>
        <v>-55.71</v>
      </c>
    </row>
    <row r="23" spans="1:7" ht="48.75" customHeight="1">
      <c r="A23" s="7" t="s">
        <v>20</v>
      </c>
      <c r="B23" s="8" t="s">
        <v>19</v>
      </c>
      <c r="C23" s="9">
        <v>13191093</v>
      </c>
      <c r="D23" s="9">
        <v>3634903.15</v>
      </c>
      <c r="E23" s="1">
        <f t="shared" ref="E23:E36" si="2">D23/C23*100</f>
        <v>27.555738936872022</v>
      </c>
      <c r="G23" s="19">
        <f t="shared" si="1"/>
        <v>-3634875.5942610633</v>
      </c>
    </row>
    <row r="24" spans="1:7" ht="47.25">
      <c r="A24" s="7" t="s">
        <v>22</v>
      </c>
      <c r="B24" s="8" t="s">
        <v>21</v>
      </c>
      <c r="C24" s="9">
        <v>13191093</v>
      </c>
      <c r="D24" s="9">
        <v>3634903.15</v>
      </c>
      <c r="E24" s="1">
        <f t="shared" si="2"/>
        <v>27.555738936872022</v>
      </c>
      <c r="G24" s="19">
        <f t="shared" si="1"/>
        <v>-3634875.5942610633</v>
      </c>
    </row>
    <row r="25" spans="1:7" ht="100.5" customHeight="1">
      <c r="A25" s="7" t="s">
        <v>24</v>
      </c>
      <c r="B25" s="8" t="s">
        <v>23</v>
      </c>
      <c r="C25" s="9">
        <v>5826318</v>
      </c>
      <c r="D25" s="9">
        <v>1596787</v>
      </c>
      <c r="E25" s="1">
        <f t="shared" si="2"/>
        <v>27.406451209837847</v>
      </c>
      <c r="G25" s="19">
        <f t="shared" si="1"/>
        <v>-1596759.5935487901</v>
      </c>
    </row>
    <row r="26" spans="1:7" ht="161.25" customHeight="1">
      <c r="A26" s="7" t="s">
        <v>26</v>
      </c>
      <c r="B26" s="8" t="s">
        <v>25</v>
      </c>
      <c r="C26" s="9">
        <v>5826318</v>
      </c>
      <c r="D26" s="9">
        <v>1596787</v>
      </c>
      <c r="E26" s="1">
        <f t="shared" si="2"/>
        <v>27.406451209837847</v>
      </c>
      <c r="G26" s="19">
        <f t="shared" si="1"/>
        <v>-1596759.5935487901</v>
      </c>
    </row>
    <row r="27" spans="1:7" ht="106.5" customHeight="1">
      <c r="A27" s="7" t="s">
        <v>28</v>
      </c>
      <c r="B27" s="8" t="s">
        <v>27</v>
      </c>
      <c r="C27" s="9">
        <v>46901</v>
      </c>
      <c r="D27" s="9">
        <v>11156.76</v>
      </c>
      <c r="E27" s="1">
        <f t="shared" si="2"/>
        <v>23.787893648323063</v>
      </c>
      <c r="G27" s="19">
        <f t="shared" si="1"/>
        <v>-11132.972106351677</v>
      </c>
    </row>
    <row r="28" spans="1:7" ht="169.5" customHeight="1">
      <c r="A28" s="7" t="s">
        <v>30</v>
      </c>
      <c r="B28" s="8" t="s">
        <v>29</v>
      </c>
      <c r="C28" s="9">
        <v>46901</v>
      </c>
      <c r="D28" s="9">
        <v>11156.76</v>
      </c>
      <c r="E28" s="1">
        <f t="shared" si="2"/>
        <v>23.787893648323063</v>
      </c>
      <c r="G28" s="19">
        <f t="shared" si="1"/>
        <v>-11132.972106351677</v>
      </c>
    </row>
    <row r="29" spans="1:7" ht="117" customHeight="1">
      <c r="A29" s="7" t="s">
        <v>32</v>
      </c>
      <c r="B29" s="8" t="s">
        <v>31</v>
      </c>
      <c r="C29" s="9">
        <v>8637895</v>
      </c>
      <c r="D29" s="9">
        <v>2341219.2200000002</v>
      </c>
      <c r="E29" s="1">
        <f t="shared" si="2"/>
        <v>27.104048150620031</v>
      </c>
      <c r="G29" s="19">
        <f t="shared" si="1"/>
        <v>-2341192.1159518496</v>
      </c>
    </row>
    <row r="30" spans="1:7" ht="171" customHeight="1">
      <c r="A30" s="7" t="s">
        <v>34</v>
      </c>
      <c r="B30" s="8" t="s">
        <v>33</v>
      </c>
      <c r="C30" s="9">
        <v>8637895</v>
      </c>
      <c r="D30" s="9">
        <v>2341219.2200000002</v>
      </c>
      <c r="E30" s="1">
        <f t="shared" si="2"/>
        <v>27.104048150620031</v>
      </c>
      <c r="G30" s="19">
        <f t="shared" si="1"/>
        <v>-2341192.1159518496</v>
      </c>
    </row>
    <row r="31" spans="1:7" ht="93" customHeight="1">
      <c r="A31" s="7" t="s">
        <v>36</v>
      </c>
      <c r="B31" s="8" t="s">
        <v>35</v>
      </c>
      <c r="C31" s="9">
        <v>-1320021</v>
      </c>
      <c r="D31" s="9">
        <v>-314259.83</v>
      </c>
      <c r="E31" s="1">
        <f t="shared" si="2"/>
        <v>23.807184128131293</v>
      </c>
      <c r="G31" s="19">
        <f t="shared" si="1"/>
        <v>314283.63718412817</v>
      </c>
    </row>
    <row r="32" spans="1:7" ht="153.75" customHeight="1">
      <c r="A32" s="7" t="s">
        <v>38</v>
      </c>
      <c r="B32" s="8" t="s">
        <v>37</v>
      </c>
      <c r="C32" s="9">
        <v>-1320021</v>
      </c>
      <c r="D32" s="9">
        <v>-314259.83</v>
      </c>
      <c r="E32" s="1">
        <f t="shared" si="2"/>
        <v>23.807184128131293</v>
      </c>
      <c r="G32" s="19">
        <f t="shared" si="1"/>
        <v>314283.63718412817</v>
      </c>
    </row>
    <row r="33" spans="1:7" ht="15.75">
      <c r="A33" s="7" t="s">
        <v>40</v>
      </c>
      <c r="B33" s="8" t="s">
        <v>39</v>
      </c>
      <c r="C33" s="9">
        <v>66966800</v>
      </c>
      <c r="D33" s="9">
        <v>14360089.85</v>
      </c>
      <c r="E33" s="1">
        <f t="shared" si="2"/>
        <v>21.443595707126516</v>
      </c>
      <c r="G33" s="19">
        <f t="shared" si="1"/>
        <v>-14360068.406404292</v>
      </c>
    </row>
    <row r="34" spans="1:7" ht="31.5">
      <c r="A34" s="7" t="s">
        <v>42</v>
      </c>
      <c r="B34" s="8" t="s">
        <v>41</v>
      </c>
      <c r="C34" s="9">
        <v>45745400</v>
      </c>
      <c r="D34" s="9">
        <v>8579890.5399999991</v>
      </c>
      <c r="E34" s="1">
        <f t="shared" si="2"/>
        <v>18.755744927358815</v>
      </c>
      <c r="G34" s="19">
        <f t="shared" si="1"/>
        <v>-8579871.7842550725</v>
      </c>
    </row>
    <row r="35" spans="1:7" ht="43.5" customHeight="1">
      <c r="A35" s="7" t="s">
        <v>44</v>
      </c>
      <c r="B35" s="8" t="s">
        <v>43</v>
      </c>
      <c r="C35" s="9">
        <v>28930418</v>
      </c>
      <c r="D35" s="9">
        <v>6918627.71</v>
      </c>
      <c r="E35" s="1">
        <f t="shared" si="2"/>
        <v>23.914717409198857</v>
      </c>
      <c r="G35" s="19">
        <f t="shared" si="1"/>
        <v>-6918603.7952825911</v>
      </c>
    </row>
    <row r="36" spans="1:7" ht="47.25" customHeight="1">
      <c r="A36" s="7" t="s">
        <v>45</v>
      </c>
      <c r="B36" s="8" t="s">
        <v>43</v>
      </c>
      <c r="C36" s="9">
        <v>28930418</v>
      </c>
      <c r="D36" s="9">
        <v>6918603.8099999996</v>
      </c>
      <c r="E36" s="1">
        <f t="shared" si="2"/>
        <v>23.914634797188203</v>
      </c>
      <c r="G36" s="19">
        <f t="shared" si="1"/>
        <v>-6918579.8953652028</v>
      </c>
    </row>
    <row r="37" spans="1:7" ht="65.25" customHeight="1">
      <c r="A37" s="7" t="s">
        <v>47</v>
      </c>
      <c r="B37" s="8" t="s">
        <v>46</v>
      </c>
      <c r="C37" s="7"/>
      <c r="D37" s="9">
        <v>23.9</v>
      </c>
      <c r="E37" s="1">
        <v>0</v>
      </c>
      <c r="G37" s="19">
        <f t="shared" si="1"/>
        <v>-23.9</v>
      </c>
    </row>
    <row r="38" spans="1:7" ht="57.75" customHeight="1">
      <c r="A38" s="7" t="s">
        <v>49</v>
      </c>
      <c r="B38" s="8" t="s">
        <v>48</v>
      </c>
      <c r="C38" s="9">
        <v>16814982</v>
      </c>
      <c r="D38" s="9">
        <v>1645883.05</v>
      </c>
      <c r="E38" s="1">
        <f>D38/C38*100</f>
        <v>9.7881939451377349</v>
      </c>
      <c r="G38" s="19">
        <f t="shared" si="1"/>
        <v>-1645873.261806055</v>
      </c>
    </row>
    <row r="39" spans="1:7" ht="99" customHeight="1">
      <c r="A39" s="7" t="s">
        <v>51</v>
      </c>
      <c r="B39" s="8" t="s">
        <v>50</v>
      </c>
      <c r="C39" s="9">
        <v>16814982</v>
      </c>
      <c r="D39" s="9">
        <v>1645415.05</v>
      </c>
      <c r="E39" s="1">
        <f>D39/C39*100</f>
        <v>9.78541071289877</v>
      </c>
      <c r="G39" s="19">
        <f t="shared" si="1"/>
        <v>-1645405.2645892871</v>
      </c>
    </row>
    <row r="40" spans="1:7" ht="78" customHeight="1">
      <c r="A40" s="7" t="s">
        <v>53</v>
      </c>
      <c r="B40" s="8" t="s">
        <v>52</v>
      </c>
      <c r="C40" s="7"/>
      <c r="D40" s="9">
        <v>468</v>
      </c>
      <c r="E40" s="1">
        <v>0</v>
      </c>
      <c r="G40" s="19">
        <f t="shared" si="1"/>
        <v>-468</v>
      </c>
    </row>
    <row r="41" spans="1:7" ht="44.25" customHeight="1">
      <c r="A41" s="7" t="s">
        <v>55</v>
      </c>
      <c r="B41" s="8" t="s">
        <v>54</v>
      </c>
      <c r="C41" s="7"/>
      <c r="D41" s="9">
        <v>15379.78</v>
      </c>
      <c r="E41" s="1">
        <v>0</v>
      </c>
      <c r="G41" s="19">
        <f t="shared" si="1"/>
        <v>-15379.78</v>
      </c>
    </row>
    <row r="42" spans="1:7" ht="31.5">
      <c r="A42" s="7" t="s">
        <v>57</v>
      </c>
      <c r="B42" s="8" t="s">
        <v>56</v>
      </c>
      <c r="C42" s="9">
        <v>17399800</v>
      </c>
      <c r="D42" s="9">
        <v>4845456.63</v>
      </c>
      <c r="E42" s="1">
        <f>D42/C42*100</f>
        <v>27.847771985884894</v>
      </c>
      <c r="G42" s="19">
        <f t="shared" si="1"/>
        <v>-4845428.7822280144</v>
      </c>
    </row>
    <row r="43" spans="1:7" ht="31.5">
      <c r="A43" s="7" t="s">
        <v>58</v>
      </c>
      <c r="B43" s="8" t="s">
        <v>56</v>
      </c>
      <c r="C43" s="9">
        <v>17399800</v>
      </c>
      <c r="D43" s="9">
        <v>4839849.55</v>
      </c>
      <c r="E43" s="1">
        <f>D43/C43*100</f>
        <v>27.81554701778181</v>
      </c>
      <c r="G43" s="19">
        <f t="shared" si="1"/>
        <v>-4839821.7344529824</v>
      </c>
    </row>
    <row r="44" spans="1:7" ht="44.25" customHeight="1">
      <c r="A44" s="7" t="s">
        <v>60</v>
      </c>
      <c r="B44" s="8" t="s">
        <v>59</v>
      </c>
      <c r="C44" s="7"/>
      <c r="D44" s="9">
        <v>5607.08</v>
      </c>
      <c r="E44" s="1">
        <v>0</v>
      </c>
      <c r="G44" s="19">
        <f t="shared" si="1"/>
        <v>-5607.08</v>
      </c>
    </row>
    <row r="45" spans="1:7" ht="15.75">
      <c r="A45" s="7" t="s">
        <v>62</v>
      </c>
      <c r="B45" s="8" t="s">
        <v>61</v>
      </c>
      <c r="C45" s="9">
        <v>2216200</v>
      </c>
      <c r="D45" s="9">
        <v>499050.86</v>
      </c>
      <c r="E45" s="1">
        <f t="shared" ref="E45:E67" si="3">D45/C45*100</f>
        <v>22.51831332912192</v>
      </c>
      <c r="G45" s="19">
        <f t="shared" si="1"/>
        <v>-499028.34168667084</v>
      </c>
    </row>
    <row r="46" spans="1:7" ht="15.75">
      <c r="A46" s="7" t="s">
        <v>63</v>
      </c>
      <c r="B46" s="8" t="s">
        <v>61</v>
      </c>
      <c r="C46" s="9">
        <v>2216200</v>
      </c>
      <c r="D46" s="9">
        <v>499050.86</v>
      </c>
      <c r="E46" s="1">
        <f t="shared" si="3"/>
        <v>22.51831332912192</v>
      </c>
      <c r="G46" s="19">
        <f t="shared" ref="G46:G77" si="4">E46-D46</f>
        <v>-499028.34168667084</v>
      </c>
    </row>
    <row r="47" spans="1:7" ht="32.25" customHeight="1">
      <c r="A47" s="7" t="s">
        <v>65</v>
      </c>
      <c r="B47" s="8" t="s">
        <v>64</v>
      </c>
      <c r="C47" s="9">
        <v>1605400</v>
      </c>
      <c r="D47" s="9">
        <v>435691.82</v>
      </c>
      <c r="E47" s="1">
        <f t="shared" si="3"/>
        <v>27.139144138532455</v>
      </c>
      <c r="G47" s="19">
        <f t="shared" si="4"/>
        <v>-435664.68085586146</v>
      </c>
    </row>
    <row r="48" spans="1:7" ht="44.25" customHeight="1">
      <c r="A48" s="7" t="s">
        <v>67</v>
      </c>
      <c r="B48" s="8" t="s">
        <v>66</v>
      </c>
      <c r="C48" s="9">
        <v>1605400</v>
      </c>
      <c r="D48" s="9">
        <v>435691.82</v>
      </c>
      <c r="E48" s="1">
        <f t="shared" si="3"/>
        <v>27.139144138532455</v>
      </c>
      <c r="G48" s="19">
        <f t="shared" si="4"/>
        <v>-435664.68085586146</v>
      </c>
    </row>
    <row r="49" spans="1:7" ht="15.75">
      <c r="A49" s="7" t="s">
        <v>69</v>
      </c>
      <c r="B49" s="8" t="s">
        <v>68</v>
      </c>
      <c r="C49" s="9">
        <v>93518000</v>
      </c>
      <c r="D49" s="9">
        <v>20135464.25</v>
      </c>
      <c r="E49" s="1">
        <f t="shared" si="3"/>
        <v>21.531110855664153</v>
      </c>
      <c r="G49" s="19">
        <f t="shared" si="4"/>
        <v>-20135442.718889143</v>
      </c>
    </row>
    <row r="50" spans="1:7" ht="15.75">
      <c r="A50" s="7" t="s">
        <v>71</v>
      </c>
      <c r="B50" s="8" t="s">
        <v>70</v>
      </c>
      <c r="C50" s="9">
        <v>12212000</v>
      </c>
      <c r="D50" s="9">
        <v>1339104.78</v>
      </c>
      <c r="E50" s="1">
        <f t="shared" si="3"/>
        <v>10.965482967572878</v>
      </c>
      <c r="G50" s="19">
        <f t="shared" si="4"/>
        <v>-1339093.8145170324</v>
      </c>
    </row>
    <row r="51" spans="1:7" ht="59.25" customHeight="1">
      <c r="A51" s="7" t="s">
        <v>73</v>
      </c>
      <c r="B51" s="8" t="s">
        <v>72</v>
      </c>
      <c r="C51" s="9">
        <v>12212000</v>
      </c>
      <c r="D51" s="9">
        <v>1339104.78</v>
      </c>
      <c r="E51" s="1">
        <f t="shared" si="3"/>
        <v>10.965482967572878</v>
      </c>
      <c r="G51" s="19">
        <f t="shared" si="4"/>
        <v>-1339093.8145170324</v>
      </c>
    </row>
    <row r="52" spans="1:7" ht="15.75">
      <c r="A52" s="7" t="s">
        <v>75</v>
      </c>
      <c r="B52" s="8" t="s">
        <v>74</v>
      </c>
      <c r="C52" s="9">
        <v>81306000</v>
      </c>
      <c r="D52" s="9">
        <v>18796359.469999999</v>
      </c>
      <c r="E52" s="1">
        <f t="shared" si="3"/>
        <v>23.118047216687572</v>
      </c>
      <c r="G52" s="19">
        <f t="shared" si="4"/>
        <v>-18796336.351952784</v>
      </c>
    </row>
    <row r="53" spans="1:7" ht="15.75">
      <c r="A53" s="7" t="s">
        <v>77</v>
      </c>
      <c r="B53" s="8" t="s">
        <v>76</v>
      </c>
      <c r="C53" s="9">
        <v>71876000</v>
      </c>
      <c r="D53" s="9">
        <v>17511594.289999999</v>
      </c>
      <c r="E53" s="1">
        <f t="shared" si="3"/>
        <v>24.363618300962766</v>
      </c>
      <c r="G53" s="19">
        <f t="shared" si="4"/>
        <v>-17511569.9263817</v>
      </c>
    </row>
    <row r="54" spans="1:7" ht="44.25" customHeight="1">
      <c r="A54" s="7" t="s">
        <v>79</v>
      </c>
      <c r="B54" s="8" t="s">
        <v>78</v>
      </c>
      <c r="C54" s="9">
        <v>71876000</v>
      </c>
      <c r="D54" s="9">
        <v>17511594.289999999</v>
      </c>
      <c r="E54" s="1">
        <f t="shared" si="3"/>
        <v>24.363618300962766</v>
      </c>
      <c r="G54" s="19">
        <f t="shared" si="4"/>
        <v>-17511569.9263817</v>
      </c>
    </row>
    <row r="55" spans="1:7" ht="15.75">
      <c r="A55" s="7" t="s">
        <v>81</v>
      </c>
      <c r="B55" s="8" t="s">
        <v>80</v>
      </c>
      <c r="C55" s="9">
        <v>9430000</v>
      </c>
      <c r="D55" s="9">
        <v>1284765.18</v>
      </c>
      <c r="E55" s="1">
        <f t="shared" si="3"/>
        <v>13.624233085896076</v>
      </c>
      <c r="G55" s="19">
        <f t="shared" si="4"/>
        <v>-1284751.555766914</v>
      </c>
    </row>
    <row r="56" spans="1:7" ht="60.75" customHeight="1">
      <c r="A56" s="7" t="s">
        <v>83</v>
      </c>
      <c r="B56" s="8" t="s">
        <v>82</v>
      </c>
      <c r="C56" s="9">
        <v>9430000</v>
      </c>
      <c r="D56" s="9">
        <v>1284765.18</v>
      </c>
      <c r="E56" s="1">
        <f t="shared" si="3"/>
        <v>13.624233085896076</v>
      </c>
      <c r="G56" s="19">
        <f t="shared" si="4"/>
        <v>-1284751.555766914</v>
      </c>
    </row>
    <row r="57" spans="1:7" ht="15.75">
      <c r="A57" s="7" t="s">
        <v>85</v>
      </c>
      <c r="B57" s="8" t="s">
        <v>84</v>
      </c>
      <c r="C57" s="9">
        <v>12181400</v>
      </c>
      <c r="D57" s="9">
        <v>2815375.8</v>
      </c>
      <c r="E57" s="1">
        <f t="shared" si="3"/>
        <v>23.11208728060814</v>
      </c>
      <c r="G57" s="19">
        <f t="shared" si="4"/>
        <v>-2815352.6879127193</v>
      </c>
    </row>
    <row r="58" spans="1:7" ht="45" customHeight="1">
      <c r="A58" s="7" t="s">
        <v>87</v>
      </c>
      <c r="B58" s="8" t="s">
        <v>86</v>
      </c>
      <c r="C58" s="9">
        <v>8241000</v>
      </c>
      <c r="D58" s="9">
        <v>2036530.7</v>
      </c>
      <c r="E58" s="1">
        <f t="shared" si="3"/>
        <v>24.712179347166604</v>
      </c>
      <c r="G58" s="19">
        <f t="shared" si="4"/>
        <v>-2036505.9878206528</v>
      </c>
    </row>
    <row r="59" spans="1:7" ht="75.75" customHeight="1">
      <c r="A59" s="7" t="s">
        <v>89</v>
      </c>
      <c r="B59" s="8" t="s">
        <v>88</v>
      </c>
      <c r="C59" s="9">
        <v>8241000</v>
      </c>
      <c r="D59" s="9">
        <v>2036530.7</v>
      </c>
      <c r="E59" s="1">
        <f t="shared" si="3"/>
        <v>24.712179347166604</v>
      </c>
      <c r="G59" s="19">
        <f t="shared" si="4"/>
        <v>-2036505.9878206528</v>
      </c>
    </row>
    <row r="60" spans="1:7" ht="108" customHeight="1">
      <c r="A60" s="7" t="s">
        <v>91</v>
      </c>
      <c r="B60" s="8" t="s">
        <v>90</v>
      </c>
      <c r="C60" s="9">
        <v>318400</v>
      </c>
      <c r="D60" s="9">
        <v>62650</v>
      </c>
      <c r="E60" s="1">
        <f t="shared" si="3"/>
        <v>19.676507537688444</v>
      </c>
      <c r="G60" s="19">
        <f t="shared" si="4"/>
        <v>-62630.32349246231</v>
      </c>
    </row>
    <row r="61" spans="1:7" ht="71.25" customHeight="1">
      <c r="A61" s="7" t="s">
        <v>93</v>
      </c>
      <c r="B61" s="8" t="s">
        <v>92</v>
      </c>
      <c r="C61" s="9">
        <v>3622000</v>
      </c>
      <c r="D61" s="9">
        <v>716195.1</v>
      </c>
      <c r="E61" s="1">
        <f t="shared" si="3"/>
        <v>19.773470458310324</v>
      </c>
      <c r="G61" s="19">
        <f t="shared" si="4"/>
        <v>-716175.32652954163</v>
      </c>
    </row>
    <row r="62" spans="1:7" ht="138" customHeight="1">
      <c r="A62" s="7" t="s">
        <v>95</v>
      </c>
      <c r="B62" s="8" t="s">
        <v>94</v>
      </c>
      <c r="C62" s="9">
        <v>55000</v>
      </c>
      <c r="D62" s="9">
        <v>1840</v>
      </c>
      <c r="E62" s="1">
        <f t="shared" si="3"/>
        <v>3.3454545454545452</v>
      </c>
      <c r="G62" s="19">
        <f t="shared" si="4"/>
        <v>-1836.6545454545455</v>
      </c>
    </row>
    <row r="63" spans="1:7" ht="44.25" customHeight="1">
      <c r="A63" s="7" t="s">
        <v>97</v>
      </c>
      <c r="B63" s="8" t="s">
        <v>96</v>
      </c>
      <c r="C63" s="9">
        <v>2947000</v>
      </c>
      <c r="D63" s="9">
        <v>527455.1</v>
      </c>
      <c r="E63" s="1">
        <f t="shared" si="3"/>
        <v>17.898035290125549</v>
      </c>
      <c r="G63" s="19">
        <f t="shared" si="4"/>
        <v>-527437.20196470991</v>
      </c>
    </row>
    <row r="64" spans="1:7" ht="29.25" customHeight="1">
      <c r="A64" s="7" t="s">
        <v>99</v>
      </c>
      <c r="B64" s="8" t="s">
        <v>98</v>
      </c>
      <c r="C64" s="9">
        <v>370000</v>
      </c>
      <c r="D64" s="9">
        <v>94900</v>
      </c>
      <c r="E64" s="1">
        <f t="shared" si="3"/>
        <v>25.648648648648649</v>
      </c>
      <c r="G64" s="19">
        <f t="shared" si="4"/>
        <v>-94874.351351351346</v>
      </c>
    </row>
    <row r="65" spans="1:7" ht="107.25" customHeight="1">
      <c r="A65" s="7" t="s">
        <v>101</v>
      </c>
      <c r="B65" s="8" t="s">
        <v>100</v>
      </c>
      <c r="C65" s="9">
        <v>210000</v>
      </c>
      <c r="D65" s="9">
        <v>92000</v>
      </c>
      <c r="E65" s="1">
        <f t="shared" si="3"/>
        <v>43.80952380952381</v>
      </c>
      <c r="G65" s="19">
        <f t="shared" si="4"/>
        <v>-91956.190476190473</v>
      </c>
    </row>
    <row r="66" spans="1:7" ht="132" customHeight="1">
      <c r="A66" s="7" t="s">
        <v>103</v>
      </c>
      <c r="B66" s="8" t="s">
        <v>102</v>
      </c>
      <c r="C66" s="9">
        <v>210000</v>
      </c>
      <c r="D66" s="9">
        <v>92000</v>
      </c>
      <c r="E66" s="1">
        <f t="shared" si="3"/>
        <v>43.80952380952381</v>
      </c>
      <c r="G66" s="19">
        <f t="shared" si="4"/>
        <v>-91956.190476190473</v>
      </c>
    </row>
    <row r="67" spans="1:7" ht="51.75" customHeight="1">
      <c r="A67" s="7" t="s">
        <v>105</v>
      </c>
      <c r="B67" s="8" t="s">
        <v>104</v>
      </c>
      <c r="C67" s="9">
        <v>40000</v>
      </c>
      <c r="D67" s="7"/>
      <c r="E67" s="1">
        <f t="shared" si="3"/>
        <v>0</v>
      </c>
      <c r="G67" s="19">
        <f t="shared" si="4"/>
        <v>0</v>
      </c>
    </row>
    <row r="68" spans="1:7" ht="48" customHeight="1">
      <c r="A68" s="7" t="s">
        <v>107</v>
      </c>
      <c r="B68" s="8" t="s">
        <v>106</v>
      </c>
      <c r="C68" s="7"/>
      <c r="D68" s="9">
        <v>786.3</v>
      </c>
      <c r="E68" s="1">
        <v>0</v>
      </c>
      <c r="G68" s="19">
        <f t="shared" si="4"/>
        <v>-786.3</v>
      </c>
    </row>
    <row r="69" spans="1:7" ht="15.75">
      <c r="A69" s="7" t="s">
        <v>109</v>
      </c>
      <c r="B69" s="8" t="s">
        <v>108</v>
      </c>
      <c r="C69" s="7"/>
      <c r="D69" s="9">
        <v>562.04</v>
      </c>
      <c r="E69" s="1">
        <v>0</v>
      </c>
      <c r="G69" s="19">
        <f t="shared" si="4"/>
        <v>-562.04</v>
      </c>
    </row>
    <row r="70" spans="1:7" ht="31.5">
      <c r="A70" s="7" t="s">
        <v>111</v>
      </c>
      <c r="B70" s="8" t="s">
        <v>110</v>
      </c>
      <c r="C70" s="7"/>
      <c r="D70" s="9">
        <v>562.04</v>
      </c>
      <c r="E70" s="1">
        <v>0</v>
      </c>
      <c r="G70" s="19">
        <f t="shared" si="4"/>
        <v>-562.04</v>
      </c>
    </row>
    <row r="71" spans="1:7" ht="60.75" customHeight="1">
      <c r="A71" s="7" t="s">
        <v>113</v>
      </c>
      <c r="B71" s="8" t="s">
        <v>112</v>
      </c>
      <c r="C71" s="7"/>
      <c r="D71" s="9">
        <v>562.04</v>
      </c>
      <c r="E71" s="1">
        <v>0</v>
      </c>
      <c r="G71" s="19">
        <f t="shared" si="4"/>
        <v>-562.04</v>
      </c>
    </row>
    <row r="72" spans="1:7" ht="30" customHeight="1">
      <c r="A72" s="7" t="s">
        <v>115</v>
      </c>
      <c r="B72" s="8" t="s">
        <v>114</v>
      </c>
      <c r="C72" s="7"/>
      <c r="D72" s="9">
        <v>224.26</v>
      </c>
      <c r="E72" s="1">
        <v>0</v>
      </c>
      <c r="G72" s="19">
        <f t="shared" si="4"/>
        <v>-224.26</v>
      </c>
    </row>
    <row r="73" spans="1:7" ht="60.75" customHeight="1">
      <c r="A73" s="7" t="s">
        <v>117</v>
      </c>
      <c r="B73" s="8" t="s">
        <v>116</v>
      </c>
      <c r="C73" s="7"/>
      <c r="D73" s="9">
        <v>224.26</v>
      </c>
      <c r="E73" s="1">
        <v>0</v>
      </c>
      <c r="G73" s="19">
        <f t="shared" si="4"/>
        <v>-224.26</v>
      </c>
    </row>
    <row r="74" spans="1:7" ht="77.25" customHeight="1">
      <c r="A74" s="7" t="s">
        <v>119</v>
      </c>
      <c r="B74" s="8" t="s">
        <v>118</v>
      </c>
      <c r="C74" s="7"/>
      <c r="D74" s="9">
        <v>224.26</v>
      </c>
      <c r="E74" s="1">
        <v>0</v>
      </c>
      <c r="G74" s="19">
        <f t="shared" si="4"/>
        <v>-224.26</v>
      </c>
    </row>
    <row r="75" spans="1:7" ht="16.5" customHeight="1">
      <c r="A75" s="7"/>
      <c r="B75" s="17" t="s">
        <v>374</v>
      </c>
      <c r="C75" s="15">
        <f>C76+C92+C99+C103+C113+C137</f>
        <v>64911600</v>
      </c>
      <c r="D75" s="15">
        <f>D76+D92+D99+D103+D113+D137</f>
        <v>16183521.510000002</v>
      </c>
      <c r="E75" s="16">
        <f t="shared" ref="E75" si="5">D75/C75*100</f>
        <v>24.931632420091326</v>
      </c>
      <c r="G75" s="19">
        <f t="shared" si="4"/>
        <v>-16183496.578367582</v>
      </c>
    </row>
    <row r="76" spans="1:7" ht="63.75" customHeight="1">
      <c r="A76" s="7" t="s">
        <v>121</v>
      </c>
      <c r="B76" s="8" t="s">
        <v>120</v>
      </c>
      <c r="C76" s="9">
        <v>30602800</v>
      </c>
      <c r="D76" s="9">
        <v>5608127.7000000002</v>
      </c>
      <c r="E76" s="1">
        <f t="shared" ref="E76:E97" si="6">D76/C76*100</f>
        <v>18.325537859280853</v>
      </c>
      <c r="G76" s="19">
        <f t="shared" si="4"/>
        <v>-5608109.3744621407</v>
      </c>
    </row>
    <row r="77" spans="1:7" ht="106.5" customHeight="1">
      <c r="A77" s="7" t="s">
        <v>123</v>
      </c>
      <c r="B77" s="8" t="s">
        <v>122</v>
      </c>
      <c r="C77" s="9">
        <v>28652800</v>
      </c>
      <c r="D77" s="9">
        <v>5261109.58</v>
      </c>
      <c r="E77" s="1">
        <f t="shared" si="6"/>
        <v>18.361589722470402</v>
      </c>
      <c r="G77" s="19">
        <f t="shared" si="4"/>
        <v>-5261091.2184102777</v>
      </c>
    </row>
    <row r="78" spans="1:7" ht="90" customHeight="1">
      <c r="A78" s="7" t="s">
        <v>125</v>
      </c>
      <c r="B78" s="8" t="s">
        <v>124</v>
      </c>
      <c r="C78" s="9">
        <v>13453000</v>
      </c>
      <c r="D78" s="9">
        <v>2158923.9300000002</v>
      </c>
      <c r="E78" s="1">
        <f t="shared" si="6"/>
        <v>16.047899576302687</v>
      </c>
      <c r="G78" s="19">
        <f t="shared" ref="G78:G109" si="7">E78-D78</f>
        <v>-2158907.8821004238</v>
      </c>
    </row>
    <row r="79" spans="1:7" ht="107.25" customHeight="1">
      <c r="A79" s="7" t="s">
        <v>127</v>
      </c>
      <c r="B79" s="8" t="s">
        <v>126</v>
      </c>
      <c r="C79" s="9">
        <v>13453000</v>
      </c>
      <c r="D79" s="9">
        <v>2158923.9300000002</v>
      </c>
      <c r="E79" s="1">
        <f t="shared" si="6"/>
        <v>16.047899576302687</v>
      </c>
      <c r="G79" s="19">
        <f t="shared" si="7"/>
        <v>-2158907.8821004238</v>
      </c>
    </row>
    <row r="80" spans="1:7" ht="126">
      <c r="A80" s="7" t="s">
        <v>129</v>
      </c>
      <c r="B80" s="8" t="s">
        <v>128</v>
      </c>
      <c r="C80" s="9">
        <v>970700</v>
      </c>
      <c r="D80" s="9">
        <v>284395.46000000002</v>
      </c>
      <c r="E80" s="1">
        <f t="shared" si="6"/>
        <v>29.297976717832498</v>
      </c>
      <c r="G80" s="19">
        <f t="shared" si="7"/>
        <v>-284366.1620232822</v>
      </c>
    </row>
    <row r="81" spans="1:7" ht="114" customHeight="1">
      <c r="A81" s="7" t="s">
        <v>131</v>
      </c>
      <c r="B81" s="8" t="s">
        <v>130</v>
      </c>
      <c r="C81" s="9">
        <v>970700</v>
      </c>
      <c r="D81" s="9">
        <v>284395.46000000002</v>
      </c>
      <c r="E81" s="1">
        <f t="shared" si="6"/>
        <v>29.297976717832498</v>
      </c>
      <c r="G81" s="19">
        <f t="shared" si="7"/>
        <v>-284366.1620232822</v>
      </c>
    </row>
    <row r="82" spans="1:7" ht="113.25" customHeight="1">
      <c r="A82" s="7" t="s">
        <v>133</v>
      </c>
      <c r="B82" s="8" t="s">
        <v>132</v>
      </c>
      <c r="C82" s="9">
        <v>229100</v>
      </c>
      <c r="D82" s="9">
        <v>13222.74</v>
      </c>
      <c r="E82" s="1">
        <f t="shared" si="6"/>
        <v>5.7716019205587079</v>
      </c>
      <c r="G82" s="19">
        <f t="shared" si="7"/>
        <v>-13216.968398079442</v>
      </c>
    </row>
    <row r="83" spans="1:7" ht="93" customHeight="1">
      <c r="A83" s="7" t="s">
        <v>135</v>
      </c>
      <c r="B83" s="8" t="s">
        <v>134</v>
      </c>
      <c r="C83" s="9">
        <v>229100</v>
      </c>
      <c r="D83" s="9">
        <v>13222.74</v>
      </c>
      <c r="E83" s="1">
        <f t="shared" si="6"/>
        <v>5.7716019205587079</v>
      </c>
      <c r="G83" s="19">
        <f t="shared" si="7"/>
        <v>-13216.968398079442</v>
      </c>
    </row>
    <row r="84" spans="1:7" ht="59.25" customHeight="1">
      <c r="A84" s="7" t="s">
        <v>137</v>
      </c>
      <c r="B84" s="8" t="s">
        <v>136</v>
      </c>
      <c r="C84" s="9">
        <v>14000000</v>
      </c>
      <c r="D84" s="9">
        <v>2804567.45</v>
      </c>
      <c r="E84" s="1">
        <f t="shared" si="6"/>
        <v>20.032624642857144</v>
      </c>
      <c r="G84" s="19">
        <f t="shared" si="7"/>
        <v>-2804547.4173753574</v>
      </c>
    </row>
    <row r="85" spans="1:7" ht="42" customHeight="1">
      <c r="A85" s="7" t="s">
        <v>139</v>
      </c>
      <c r="B85" s="8" t="s">
        <v>138</v>
      </c>
      <c r="C85" s="9">
        <v>14000000</v>
      </c>
      <c r="D85" s="9">
        <v>2804567.45</v>
      </c>
      <c r="E85" s="1">
        <f t="shared" si="6"/>
        <v>20.032624642857144</v>
      </c>
      <c r="G85" s="19">
        <f t="shared" si="7"/>
        <v>-2804547.4173753574</v>
      </c>
    </row>
    <row r="86" spans="1:7" ht="41.25" customHeight="1">
      <c r="A86" s="7" t="s">
        <v>141</v>
      </c>
      <c r="B86" s="8" t="s">
        <v>140</v>
      </c>
      <c r="C86" s="9">
        <v>50000</v>
      </c>
      <c r="D86" s="7"/>
      <c r="E86" s="1">
        <f t="shared" si="6"/>
        <v>0</v>
      </c>
      <c r="G86" s="19">
        <f t="shared" si="7"/>
        <v>0</v>
      </c>
    </row>
    <row r="87" spans="1:7" ht="72" customHeight="1">
      <c r="A87" s="7" t="s">
        <v>143</v>
      </c>
      <c r="B87" s="8" t="s">
        <v>142</v>
      </c>
      <c r="C87" s="9">
        <v>50000</v>
      </c>
      <c r="D87" s="7"/>
      <c r="E87" s="1">
        <f t="shared" si="6"/>
        <v>0</v>
      </c>
      <c r="G87" s="19">
        <f t="shared" si="7"/>
        <v>0</v>
      </c>
    </row>
    <row r="88" spans="1:7" ht="90" customHeight="1">
      <c r="A88" s="7" t="s">
        <v>145</v>
      </c>
      <c r="B88" s="8" t="s">
        <v>144</v>
      </c>
      <c r="C88" s="9">
        <v>50000</v>
      </c>
      <c r="D88" s="7"/>
      <c r="E88" s="1">
        <f t="shared" si="6"/>
        <v>0</v>
      </c>
      <c r="G88" s="19">
        <f t="shared" si="7"/>
        <v>0</v>
      </c>
    </row>
    <row r="89" spans="1:7" ht="118.5" customHeight="1">
      <c r="A89" s="7" t="s">
        <v>147</v>
      </c>
      <c r="B89" s="8" t="s">
        <v>146</v>
      </c>
      <c r="C89" s="9">
        <v>1900000</v>
      </c>
      <c r="D89" s="9">
        <v>347018.12</v>
      </c>
      <c r="E89" s="1">
        <f t="shared" si="6"/>
        <v>18.264111578947368</v>
      </c>
      <c r="G89" s="19">
        <f t="shared" si="7"/>
        <v>-346999.85588842107</v>
      </c>
    </row>
    <row r="90" spans="1:7" ht="124.5" customHeight="1">
      <c r="A90" s="7" t="s">
        <v>149</v>
      </c>
      <c r="B90" s="8" t="s">
        <v>148</v>
      </c>
      <c r="C90" s="9">
        <v>1900000</v>
      </c>
      <c r="D90" s="9">
        <v>347018.12</v>
      </c>
      <c r="E90" s="1">
        <f t="shared" si="6"/>
        <v>18.264111578947368</v>
      </c>
      <c r="G90" s="19">
        <f t="shared" si="7"/>
        <v>-346999.85588842107</v>
      </c>
    </row>
    <row r="91" spans="1:7" ht="107.25" customHeight="1">
      <c r="A91" s="7" t="s">
        <v>151</v>
      </c>
      <c r="B91" s="8" t="s">
        <v>150</v>
      </c>
      <c r="C91" s="9">
        <v>1900000</v>
      </c>
      <c r="D91" s="9">
        <v>347018.12</v>
      </c>
      <c r="E91" s="1">
        <f t="shared" si="6"/>
        <v>18.264111578947368</v>
      </c>
      <c r="G91" s="19">
        <f t="shared" si="7"/>
        <v>-346999.85588842107</v>
      </c>
    </row>
    <row r="92" spans="1:7" ht="31.5">
      <c r="A92" s="7" t="s">
        <v>153</v>
      </c>
      <c r="B92" s="8" t="s">
        <v>152</v>
      </c>
      <c r="C92" s="9">
        <v>2643000</v>
      </c>
      <c r="D92" s="9">
        <v>1233483.1100000001</v>
      </c>
      <c r="E92" s="1">
        <f t="shared" si="6"/>
        <v>46.66981119939463</v>
      </c>
      <c r="G92" s="19">
        <f t="shared" si="7"/>
        <v>-1233436.4401888007</v>
      </c>
    </row>
    <row r="93" spans="1:7" ht="31.5">
      <c r="A93" s="7" t="s">
        <v>155</v>
      </c>
      <c r="B93" s="8" t="s">
        <v>154</v>
      </c>
      <c r="C93" s="9">
        <v>2643000</v>
      </c>
      <c r="D93" s="9">
        <v>1233483.1100000001</v>
      </c>
      <c r="E93" s="1">
        <f t="shared" si="6"/>
        <v>46.66981119939463</v>
      </c>
      <c r="G93" s="19">
        <f t="shared" si="7"/>
        <v>-1233436.4401888007</v>
      </c>
    </row>
    <row r="94" spans="1:7" ht="44.25" customHeight="1">
      <c r="A94" s="7" t="s">
        <v>157</v>
      </c>
      <c r="B94" s="8" t="s">
        <v>156</v>
      </c>
      <c r="C94" s="9">
        <v>736625</v>
      </c>
      <c r="D94" s="9">
        <v>32406.39</v>
      </c>
      <c r="E94" s="1">
        <f t="shared" si="6"/>
        <v>4.3993062956049549</v>
      </c>
      <c r="G94" s="19">
        <f t="shared" si="7"/>
        <v>-32401.990693704396</v>
      </c>
    </row>
    <row r="95" spans="1:7" ht="29.25" customHeight="1">
      <c r="A95" s="7" t="s">
        <v>159</v>
      </c>
      <c r="B95" s="8" t="s">
        <v>158</v>
      </c>
      <c r="C95" s="9">
        <v>1244000</v>
      </c>
      <c r="D95" s="9">
        <v>1102917.57</v>
      </c>
      <c r="E95" s="1">
        <f t="shared" si="6"/>
        <v>88.658968649517689</v>
      </c>
      <c r="G95" s="19">
        <f t="shared" si="7"/>
        <v>-1102828.9110313505</v>
      </c>
    </row>
    <row r="96" spans="1:7" ht="28.5" customHeight="1">
      <c r="A96" s="7" t="s">
        <v>161</v>
      </c>
      <c r="B96" s="8" t="s">
        <v>160</v>
      </c>
      <c r="C96" s="9">
        <v>662375</v>
      </c>
      <c r="D96" s="9">
        <v>98159.15</v>
      </c>
      <c r="E96" s="1">
        <f t="shared" si="6"/>
        <v>14.819271560671824</v>
      </c>
      <c r="G96" s="19">
        <f t="shared" si="7"/>
        <v>-98144.330728439323</v>
      </c>
    </row>
    <row r="97" spans="1:7" ht="18" customHeight="1">
      <c r="A97" s="7" t="s">
        <v>163</v>
      </c>
      <c r="B97" s="8" t="s">
        <v>162</v>
      </c>
      <c r="C97" s="9">
        <v>662375</v>
      </c>
      <c r="D97" s="9">
        <v>98086.2</v>
      </c>
      <c r="E97" s="1">
        <f t="shared" si="6"/>
        <v>14.808258161917342</v>
      </c>
      <c r="G97" s="19">
        <f t="shared" si="7"/>
        <v>-98071.391741838073</v>
      </c>
    </row>
    <row r="98" spans="1:7" ht="29.25" customHeight="1">
      <c r="A98" s="7" t="s">
        <v>165</v>
      </c>
      <c r="B98" s="8" t="s">
        <v>164</v>
      </c>
      <c r="C98" s="7"/>
      <c r="D98" s="9">
        <v>72.95</v>
      </c>
      <c r="E98" s="1">
        <v>0</v>
      </c>
      <c r="G98" s="19">
        <f t="shared" si="7"/>
        <v>-72.95</v>
      </c>
    </row>
    <row r="99" spans="1:7" ht="45" customHeight="1">
      <c r="A99" s="7" t="s">
        <v>167</v>
      </c>
      <c r="B99" s="8" t="s">
        <v>166</v>
      </c>
      <c r="C99" s="7"/>
      <c r="D99" s="9">
        <v>323479.67999999999</v>
      </c>
      <c r="E99" s="1">
        <v>0</v>
      </c>
      <c r="G99" s="19">
        <f t="shared" si="7"/>
        <v>-323479.67999999999</v>
      </c>
    </row>
    <row r="100" spans="1:7" ht="20.25" customHeight="1">
      <c r="A100" s="7" t="s">
        <v>169</v>
      </c>
      <c r="B100" s="8" t="s">
        <v>168</v>
      </c>
      <c r="C100" s="7"/>
      <c r="D100" s="9">
        <v>323479.67999999999</v>
      </c>
      <c r="E100" s="1">
        <v>0</v>
      </c>
      <c r="G100" s="19">
        <f t="shared" si="7"/>
        <v>-323479.67999999999</v>
      </c>
    </row>
    <row r="101" spans="1:7" ht="27.75" customHeight="1">
      <c r="A101" s="7" t="s">
        <v>171</v>
      </c>
      <c r="B101" s="8" t="s">
        <v>170</v>
      </c>
      <c r="C101" s="7"/>
      <c r="D101" s="9">
        <v>323479.67999999999</v>
      </c>
      <c r="E101" s="1">
        <v>0</v>
      </c>
      <c r="G101" s="19">
        <f t="shared" si="7"/>
        <v>-323479.67999999999</v>
      </c>
    </row>
    <row r="102" spans="1:7" ht="28.5" customHeight="1">
      <c r="A102" s="7" t="s">
        <v>173</v>
      </c>
      <c r="B102" s="8" t="s">
        <v>172</v>
      </c>
      <c r="C102" s="7"/>
      <c r="D102" s="9">
        <v>323479.67999999999</v>
      </c>
      <c r="E102" s="1">
        <v>0</v>
      </c>
      <c r="G102" s="19">
        <f t="shared" si="7"/>
        <v>-323479.67999999999</v>
      </c>
    </row>
    <row r="103" spans="1:7" ht="30.75" customHeight="1">
      <c r="A103" s="7" t="s">
        <v>175</v>
      </c>
      <c r="B103" s="8" t="s">
        <v>174</v>
      </c>
      <c r="C103" s="9">
        <v>25106800</v>
      </c>
      <c r="D103" s="9">
        <v>7817047.6600000001</v>
      </c>
      <c r="E103" s="1">
        <f>D103/C103*100</f>
        <v>31.135181146143676</v>
      </c>
      <c r="G103" s="19">
        <f t="shared" si="7"/>
        <v>-7817016.5248188544</v>
      </c>
    </row>
    <row r="104" spans="1:7" ht="121.5" customHeight="1">
      <c r="A104" s="7" t="s">
        <v>177</v>
      </c>
      <c r="B104" s="8" t="s">
        <v>176</v>
      </c>
      <c r="C104" s="9">
        <v>23622400</v>
      </c>
      <c r="D104" s="9">
        <v>7132508.25</v>
      </c>
      <c r="E104" s="1">
        <f>D104/C104*100</f>
        <v>30.193834030411814</v>
      </c>
      <c r="G104" s="19">
        <f t="shared" si="7"/>
        <v>-7132478.0561659699</v>
      </c>
    </row>
    <row r="105" spans="1:7" ht="138" customHeight="1">
      <c r="A105" s="7" t="s">
        <v>179</v>
      </c>
      <c r="B105" s="8" t="s">
        <v>178</v>
      </c>
      <c r="C105" s="7"/>
      <c r="D105" s="9">
        <v>7131299.25</v>
      </c>
      <c r="E105" s="1">
        <v>0</v>
      </c>
      <c r="G105" s="19">
        <f t="shared" si="7"/>
        <v>-7131299.25</v>
      </c>
    </row>
    <row r="106" spans="1:7" ht="126" customHeight="1">
      <c r="A106" s="7" t="s">
        <v>181</v>
      </c>
      <c r="B106" s="8" t="s">
        <v>180</v>
      </c>
      <c r="C106" s="7"/>
      <c r="D106" s="9">
        <v>7131299.25</v>
      </c>
      <c r="E106" s="1">
        <v>0</v>
      </c>
      <c r="G106" s="19">
        <f t="shared" si="7"/>
        <v>-7131299.25</v>
      </c>
    </row>
    <row r="107" spans="1:7" ht="138.75" customHeight="1">
      <c r="A107" s="7" t="s">
        <v>183</v>
      </c>
      <c r="B107" s="8" t="s">
        <v>182</v>
      </c>
      <c r="C107" s="9">
        <v>23622400</v>
      </c>
      <c r="D107" s="9">
        <v>1209</v>
      </c>
      <c r="E107" s="1">
        <f t="shared" ref="E107:E122" si="8">D107/C107*100</f>
        <v>5.1180235708480088E-3</v>
      </c>
      <c r="G107" s="19">
        <f t="shared" si="7"/>
        <v>-1208.994881976429</v>
      </c>
    </row>
    <row r="108" spans="1:7" ht="132" customHeight="1">
      <c r="A108" s="7" t="s">
        <v>185</v>
      </c>
      <c r="B108" s="8" t="s">
        <v>184</v>
      </c>
      <c r="C108" s="7"/>
      <c r="D108" s="9">
        <v>1209</v>
      </c>
      <c r="E108" s="1">
        <v>0</v>
      </c>
      <c r="G108" s="19">
        <f t="shared" si="7"/>
        <v>-1209</v>
      </c>
    </row>
    <row r="109" spans="1:7" ht="138" customHeight="1">
      <c r="A109" s="7" t="s">
        <v>187</v>
      </c>
      <c r="B109" s="8" t="s">
        <v>186</v>
      </c>
      <c r="C109" s="9">
        <v>23622400</v>
      </c>
      <c r="D109" s="7"/>
      <c r="E109" s="1">
        <f t="shared" si="8"/>
        <v>0</v>
      </c>
      <c r="G109" s="19">
        <f t="shared" si="7"/>
        <v>0</v>
      </c>
    </row>
    <row r="110" spans="1:7" ht="43.5" customHeight="1">
      <c r="A110" s="7" t="s">
        <v>189</v>
      </c>
      <c r="B110" s="8" t="s">
        <v>188</v>
      </c>
      <c r="C110" s="9">
        <v>1484400</v>
      </c>
      <c r="D110" s="9">
        <v>684539.41</v>
      </c>
      <c r="E110" s="1">
        <f t="shared" si="8"/>
        <v>46.115562516841827</v>
      </c>
      <c r="G110" s="19">
        <f t="shared" ref="G110:G141" si="9">E110-D110</f>
        <v>-684493.29443748319</v>
      </c>
    </row>
    <row r="111" spans="1:7" ht="58.5" customHeight="1">
      <c r="A111" s="7" t="s">
        <v>191</v>
      </c>
      <c r="B111" s="8" t="s">
        <v>190</v>
      </c>
      <c r="C111" s="9">
        <v>1484400</v>
      </c>
      <c r="D111" s="9">
        <v>684539.41</v>
      </c>
      <c r="E111" s="1">
        <f t="shared" si="8"/>
        <v>46.115562516841827</v>
      </c>
      <c r="G111" s="19">
        <f t="shared" si="9"/>
        <v>-684493.29443748319</v>
      </c>
    </row>
    <row r="112" spans="1:7" ht="75" customHeight="1">
      <c r="A112" s="7" t="s">
        <v>193</v>
      </c>
      <c r="B112" s="8" t="s">
        <v>192</v>
      </c>
      <c r="C112" s="9">
        <v>1484400</v>
      </c>
      <c r="D112" s="9">
        <v>684539.41</v>
      </c>
      <c r="E112" s="1">
        <f t="shared" si="8"/>
        <v>46.115562516841827</v>
      </c>
      <c r="G112" s="19">
        <f t="shared" si="9"/>
        <v>-684493.29443748319</v>
      </c>
    </row>
    <row r="113" spans="1:7" ht="31.5">
      <c r="A113" s="7" t="s">
        <v>195</v>
      </c>
      <c r="B113" s="8" t="s">
        <v>194</v>
      </c>
      <c r="C113" s="9">
        <v>6529000</v>
      </c>
      <c r="D113" s="9">
        <v>1098628.55</v>
      </c>
      <c r="E113" s="1">
        <f t="shared" si="8"/>
        <v>16.826903813754022</v>
      </c>
      <c r="G113" s="19">
        <f t="shared" si="9"/>
        <v>-1098611.7230961863</v>
      </c>
    </row>
    <row r="114" spans="1:7" ht="28.5" customHeight="1">
      <c r="A114" s="7" t="s">
        <v>197</v>
      </c>
      <c r="B114" s="8" t="s">
        <v>196</v>
      </c>
      <c r="C114" s="9">
        <v>185000</v>
      </c>
      <c r="D114" s="9">
        <v>55308.29</v>
      </c>
      <c r="E114" s="1">
        <f t="shared" si="8"/>
        <v>29.896372972972973</v>
      </c>
      <c r="G114" s="19">
        <f t="shared" si="9"/>
        <v>-55278.393627027028</v>
      </c>
    </row>
    <row r="115" spans="1:7" ht="108.75" customHeight="1">
      <c r="A115" s="7" t="s">
        <v>199</v>
      </c>
      <c r="B115" s="8" t="s">
        <v>198</v>
      </c>
      <c r="C115" s="9">
        <v>165000</v>
      </c>
      <c r="D115" s="9">
        <v>52562.09</v>
      </c>
      <c r="E115" s="1">
        <f t="shared" si="8"/>
        <v>31.855812121212118</v>
      </c>
      <c r="G115" s="19">
        <f t="shared" si="9"/>
        <v>-52530.234187878785</v>
      </c>
    </row>
    <row r="116" spans="1:7" ht="84.75" customHeight="1">
      <c r="A116" s="7" t="s">
        <v>201</v>
      </c>
      <c r="B116" s="8" t="s">
        <v>200</v>
      </c>
      <c r="C116" s="9">
        <v>20000</v>
      </c>
      <c r="D116" s="9">
        <v>2746.2</v>
      </c>
      <c r="E116" s="1">
        <f t="shared" si="8"/>
        <v>13.730999999999998</v>
      </c>
      <c r="G116" s="19">
        <f t="shared" si="9"/>
        <v>-2732.4689999999996</v>
      </c>
    </row>
    <row r="117" spans="1:7" ht="85.5" customHeight="1">
      <c r="A117" s="7" t="s">
        <v>203</v>
      </c>
      <c r="B117" s="8" t="s">
        <v>202</v>
      </c>
      <c r="C117" s="9">
        <v>20000</v>
      </c>
      <c r="D117" s="9">
        <v>10000</v>
      </c>
      <c r="E117" s="1">
        <f t="shared" si="8"/>
        <v>50</v>
      </c>
      <c r="G117" s="19">
        <f t="shared" si="9"/>
        <v>-9950</v>
      </c>
    </row>
    <row r="118" spans="1:7" ht="90" customHeight="1">
      <c r="A118" s="7" t="s">
        <v>205</v>
      </c>
      <c r="B118" s="8" t="s">
        <v>204</v>
      </c>
      <c r="C118" s="9">
        <v>957000</v>
      </c>
      <c r="D118" s="9">
        <v>173092.6</v>
      </c>
      <c r="E118" s="1">
        <f t="shared" si="8"/>
        <v>18.08700104493208</v>
      </c>
      <c r="G118" s="19">
        <f t="shared" si="9"/>
        <v>-173074.51299895506</v>
      </c>
    </row>
    <row r="119" spans="1:7" ht="74.25" customHeight="1">
      <c r="A119" s="7" t="s">
        <v>207</v>
      </c>
      <c r="B119" s="8" t="s">
        <v>206</v>
      </c>
      <c r="C119" s="9">
        <v>945000</v>
      </c>
      <c r="D119" s="9">
        <v>173092.6</v>
      </c>
      <c r="E119" s="1">
        <f t="shared" si="8"/>
        <v>18.316677248677248</v>
      </c>
      <c r="G119" s="19">
        <f t="shared" si="9"/>
        <v>-173074.28332275132</v>
      </c>
    </row>
    <row r="120" spans="1:7" ht="61.5" customHeight="1">
      <c r="A120" s="7" t="s">
        <v>209</v>
      </c>
      <c r="B120" s="8" t="s">
        <v>208</v>
      </c>
      <c r="C120" s="9">
        <v>12000</v>
      </c>
      <c r="D120" s="7"/>
      <c r="E120" s="1">
        <f t="shared" si="8"/>
        <v>0</v>
      </c>
      <c r="G120" s="19">
        <f t="shared" si="9"/>
        <v>0</v>
      </c>
    </row>
    <row r="121" spans="1:7" ht="62.25" customHeight="1">
      <c r="A121" s="7" t="s">
        <v>211</v>
      </c>
      <c r="B121" s="8" t="s">
        <v>210</v>
      </c>
      <c r="C121" s="9">
        <v>80000</v>
      </c>
      <c r="D121" s="9">
        <v>45497.88</v>
      </c>
      <c r="E121" s="1">
        <f t="shared" si="8"/>
        <v>56.872349999999997</v>
      </c>
      <c r="G121" s="19">
        <f t="shared" si="9"/>
        <v>-45441.00765</v>
      </c>
    </row>
    <row r="122" spans="1:7" ht="89.25" customHeight="1">
      <c r="A122" s="7" t="s">
        <v>213</v>
      </c>
      <c r="B122" s="8" t="s">
        <v>212</v>
      </c>
      <c r="C122" s="9">
        <v>80000</v>
      </c>
      <c r="D122" s="9">
        <v>45497.88</v>
      </c>
      <c r="E122" s="1">
        <f t="shared" si="8"/>
        <v>56.872349999999997</v>
      </c>
      <c r="G122" s="19">
        <f t="shared" si="9"/>
        <v>-45441.00765</v>
      </c>
    </row>
    <row r="123" spans="1:7" ht="31.5">
      <c r="A123" s="7" t="s">
        <v>215</v>
      </c>
      <c r="B123" s="8" t="s">
        <v>214</v>
      </c>
      <c r="C123" s="7"/>
      <c r="D123" s="9">
        <v>26196.5</v>
      </c>
      <c r="E123" s="1">
        <v>0</v>
      </c>
      <c r="G123" s="19">
        <f t="shared" si="9"/>
        <v>-26196.5</v>
      </c>
    </row>
    <row r="124" spans="1:7" ht="75" customHeight="1">
      <c r="A124" s="7" t="s">
        <v>217</v>
      </c>
      <c r="B124" s="8" t="s">
        <v>216</v>
      </c>
      <c r="C124" s="7"/>
      <c r="D124" s="9">
        <v>26196.5</v>
      </c>
      <c r="E124" s="1">
        <v>0</v>
      </c>
      <c r="G124" s="19">
        <f t="shared" si="9"/>
        <v>-26196.5</v>
      </c>
    </row>
    <row r="125" spans="1:7" ht="113.25" customHeight="1">
      <c r="A125" s="7" t="s">
        <v>219</v>
      </c>
      <c r="B125" s="8" t="s">
        <v>218</v>
      </c>
      <c r="C125" s="7"/>
      <c r="D125" s="9">
        <v>26196.5</v>
      </c>
      <c r="E125" s="1">
        <v>0</v>
      </c>
      <c r="G125" s="19">
        <f t="shared" si="9"/>
        <v>-26196.5</v>
      </c>
    </row>
    <row r="126" spans="1:7" ht="154.5" customHeight="1">
      <c r="A126" s="7" t="s">
        <v>221</v>
      </c>
      <c r="B126" s="8" t="s">
        <v>220</v>
      </c>
      <c r="C126" s="9">
        <v>360000</v>
      </c>
      <c r="D126" s="9">
        <v>52500</v>
      </c>
      <c r="E126" s="1">
        <f t="shared" ref="E126:E137" si="10">D126/C126*100</f>
        <v>14.583333333333334</v>
      </c>
      <c r="G126" s="19">
        <f t="shared" si="9"/>
        <v>-52485.416666666664</v>
      </c>
    </row>
    <row r="127" spans="1:7" ht="44.25" customHeight="1">
      <c r="A127" s="7" t="s">
        <v>223</v>
      </c>
      <c r="B127" s="8" t="s">
        <v>222</v>
      </c>
      <c r="C127" s="9">
        <v>60000</v>
      </c>
      <c r="D127" s="7"/>
      <c r="E127" s="1">
        <f t="shared" si="10"/>
        <v>0</v>
      </c>
      <c r="G127" s="19">
        <f t="shared" si="9"/>
        <v>0</v>
      </c>
    </row>
    <row r="128" spans="1:7" ht="30.75" customHeight="1">
      <c r="A128" s="7" t="s">
        <v>225</v>
      </c>
      <c r="B128" s="8" t="s">
        <v>224</v>
      </c>
      <c r="C128" s="9">
        <v>300000</v>
      </c>
      <c r="D128" s="9">
        <v>52500</v>
      </c>
      <c r="E128" s="1">
        <f t="shared" si="10"/>
        <v>17.5</v>
      </c>
      <c r="G128" s="19">
        <f t="shared" si="9"/>
        <v>-52482.5</v>
      </c>
    </row>
    <row r="129" spans="1:7" ht="61.5" customHeight="1">
      <c r="A129" s="7" t="s">
        <v>227</v>
      </c>
      <c r="B129" s="8" t="s">
        <v>226</v>
      </c>
      <c r="C129" s="9">
        <v>660000</v>
      </c>
      <c r="D129" s="9">
        <v>187711.82</v>
      </c>
      <c r="E129" s="1">
        <f t="shared" si="10"/>
        <v>28.441184848484852</v>
      </c>
      <c r="G129" s="19">
        <f t="shared" si="9"/>
        <v>-187683.37881515152</v>
      </c>
    </row>
    <row r="130" spans="1:7" ht="42.75" customHeight="1">
      <c r="A130" s="7" t="s">
        <v>229</v>
      </c>
      <c r="B130" s="8" t="s">
        <v>228</v>
      </c>
      <c r="C130" s="9">
        <v>643000</v>
      </c>
      <c r="D130" s="9">
        <v>12500</v>
      </c>
      <c r="E130" s="1">
        <f t="shared" si="10"/>
        <v>1.9440124416796267</v>
      </c>
      <c r="G130" s="19">
        <f t="shared" si="9"/>
        <v>-12498.05598755832</v>
      </c>
    </row>
    <row r="131" spans="1:7" ht="45" customHeight="1">
      <c r="A131" s="7" t="s">
        <v>231</v>
      </c>
      <c r="B131" s="8" t="s">
        <v>230</v>
      </c>
      <c r="C131" s="9">
        <v>643000</v>
      </c>
      <c r="D131" s="9">
        <v>12500</v>
      </c>
      <c r="E131" s="1">
        <f t="shared" si="10"/>
        <v>1.9440124416796267</v>
      </c>
      <c r="G131" s="19">
        <f t="shared" si="9"/>
        <v>-12498.05598755832</v>
      </c>
    </row>
    <row r="132" spans="1:7" ht="86.25" customHeight="1">
      <c r="A132" s="7" t="s">
        <v>233</v>
      </c>
      <c r="B132" s="8" t="s">
        <v>232</v>
      </c>
      <c r="C132" s="9">
        <v>3000</v>
      </c>
      <c r="D132" s="9">
        <v>40000</v>
      </c>
      <c r="E132" s="1">
        <f t="shared" si="10"/>
        <v>1333.3333333333335</v>
      </c>
      <c r="G132" s="19">
        <f t="shared" si="9"/>
        <v>-38666.666666666664</v>
      </c>
    </row>
    <row r="133" spans="1:7" ht="90.75" customHeight="1">
      <c r="A133" s="7" t="s">
        <v>235</v>
      </c>
      <c r="B133" s="8" t="s">
        <v>234</v>
      </c>
      <c r="C133" s="9">
        <v>3000</v>
      </c>
      <c r="D133" s="9">
        <v>40000</v>
      </c>
      <c r="E133" s="1">
        <f t="shared" si="10"/>
        <v>1333.3333333333335</v>
      </c>
      <c r="G133" s="19">
        <f t="shared" si="9"/>
        <v>-38666.666666666664</v>
      </c>
    </row>
    <row r="134" spans="1:7" ht="96" customHeight="1">
      <c r="A134" s="7" t="s">
        <v>237</v>
      </c>
      <c r="B134" s="8" t="s">
        <v>236</v>
      </c>
      <c r="C134" s="9">
        <v>260000</v>
      </c>
      <c r="D134" s="9">
        <v>-76490.03</v>
      </c>
      <c r="E134" s="1">
        <f t="shared" si="10"/>
        <v>-29.419242307692308</v>
      </c>
      <c r="G134" s="19">
        <f t="shared" si="9"/>
        <v>76460.61075769231</v>
      </c>
    </row>
    <row r="135" spans="1:7" ht="40.5" customHeight="1">
      <c r="A135" s="7" t="s">
        <v>239</v>
      </c>
      <c r="B135" s="8" t="s">
        <v>238</v>
      </c>
      <c r="C135" s="9">
        <v>3361000</v>
      </c>
      <c r="D135" s="9">
        <v>572311.49</v>
      </c>
      <c r="E135" s="1">
        <f t="shared" si="10"/>
        <v>17.028012198750371</v>
      </c>
      <c r="G135" s="19">
        <f t="shared" si="9"/>
        <v>-572294.46198780125</v>
      </c>
    </row>
    <row r="136" spans="1:7" ht="54.75" customHeight="1">
      <c r="A136" s="7" t="s">
        <v>241</v>
      </c>
      <c r="B136" s="8" t="s">
        <v>240</v>
      </c>
      <c r="C136" s="9">
        <v>3361000</v>
      </c>
      <c r="D136" s="9">
        <v>572311.49</v>
      </c>
      <c r="E136" s="1">
        <f t="shared" si="10"/>
        <v>17.028012198750371</v>
      </c>
      <c r="G136" s="19">
        <f t="shared" si="9"/>
        <v>-572294.46198780125</v>
      </c>
    </row>
    <row r="137" spans="1:7" ht="15.75">
      <c r="A137" s="7" t="s">
        <v>243</v>
      </c>
      <c r="B137" s="8" t="s">
        <v>242</v>
      </c>
      <c r="C137" s="9">
        <v>30000</v>
      </c>
      <c r="D137" s="9">
        <v>102754.81</v>
      </c>
      <c r="E137" s="1">
        <f t="shared" si="10"/>
        <v>342.51603333333333</v>
      </c>
      <c r="G137" s="19">
        <f t="shared" si="9"/>
        <v>-102412.29396666666</v>
      </c>
    </row>
    <row r="138" spans="1:7" ht="15.75">
      <c r="A138" s="7" t="s">
        <v>245</v>
      </c>
      <c r="B138" s="8" t="s">
        <v>244</v>
      </c>
      <c r="C138" s="7"/>
      <c r="D138" s="9">
        <v>-1107.46</v>
      </c>
      <c r="E138" s="1">
        <v>0</v>
      </c>
      <c r="G138" s="19">
        <f t="shared" si="9"/>
        <v>1107.46</v>
      </c>
    </row>
    <row r="139" spans="1:7" ht="32.25" customHeight="1">
      <c r="A139" s="7" t="s">
        <v>247</v>
      </c>
      <c r="B139" s="8" t="s">
        <v>246</v>
      </c>
      <c r="C139" s="7"/>
      <c r="D139" s="9">
        <v>-1107.46</v>
      </c>
      <c r="E139" s="1">
        <v>0</v>
      </c>
      <c r="G139" s="19">
        <f t="shared" si="9"/>
        <v>1107.46</v>
      </c>
    </row>
    <row r="140" spans="1:7" ht="16.5" customHeight="1">
      <c r="A140" s="7" t="s">
        <v>249</v>
      </c>
      <c r="B140" s="8" t="s">
        <v>248</v>
      </c>
      <c r="C140" s="9">
        <v>30000</v>
      </c>
      <c r="D140" s="9">
        <v>103862.27</v>
      </c>
      <c r="E140" s="1">
        <f t="shared" ref="E140:E149" si="11">D140/C140*100</f>
        <v>346.20756666666665</v>
      </c>
      <c r="G140" s="19">
        <f t="shared" si="9"/>
        <v>-103516.06243333334</v>
      </c>
    </row>
    <row r="141" spans="1:7" ht="27" customHeight="1">
      <c r="A141" s="7" t="s">
        <v>251</v>
      </c>
      <c r="B141" s="8" t="s">
        <v>250</v>
      </c>
      <c r="C141" s="9">
        <v>30000</v>
      </c>
      <c r="D141" s="9">
        <v>103862.27</v>
      </c>
      <c r="E141" s="1">
        <f t="shared" si="11"/>
        <v>346.20756666666665</v>
      </c>
      <c r="G141" s="19">
        <f t="shared" si="9"/>
        <v>-103516.06243333334</v>
      </c>
    </row>
    <row r="142" spans="1:7" ht="26.25" customHeight="1">
      <c r="A142" s="7" t="s">
        <v>253</v>
      </c>
      <c r="B142" s="8" t="s">
        <v>252</v>
      </c>
      <c r="C142" s="9">
        <v>1882584780</v>
      </c>
      <c r="D142" s="9">
        <v>322088627.58999997</v>
      </c>
      <c r="E142" s="1">
        <f t="shared" si="11"/>
        <v>17.108851139761153</v>
      </c>
      <c r="G142" s="19">
        <f t="shared" ref="G142:G173" si="12">E142-D142</f>
        <v>-322088610.48114884</v>
      </c>
    </row>
    <row r="143" spans="1:7" ht="45" customHeight="1">
      <c r="A143" s="7" t="s">
        <v>255</v>
      </c>
      <c r="B143" s="8" t="s">
        <v>254</v>
      </c>
      <c r="C143" s="9">
        <v>1882584700</v>
      </c>
      <c r="D143" s="9">
        <v>322407834.73000002</v>
      </c>
      <c r="E143" s="1">
        <f t="shared" si="11"/>
        <v>17.125807658481449</v>
      </c>
      <c r="G143" s="19">
        <f t="shared" si="12"/>
        <v>-322407817.60419238</v>
      </c>
    </row>
    <row r="144" spans="1:7" ht="28.5" customHeight="1">
      <c r="A144" s="7" t="s">
        <v>257</v>
      </c>
      <c r="B144" s="8" t="s">
        <v>256</v>
      </c>
      <c r="C144" s="9">
        <v>143559000</v>
      </c>
      <c r="D144" s="7"/>
      <c r="E144" s="1">
        <f t="shared" si="11"/>
        <v>0</v>
      </c>
      <c r="G144" s="19">
        <f t="shared" si="12"/>
        <v>0</v>
      </c>
    </row>
    <row r="145" spans="1:7" ht="36" customHeight="1">
      <c r="A145" s="7" t="s">
        <v>259</v>
      </c>
      <c r="B145" s="8" t="s">
        <v>258</v>
      </c>
      <c r="C145" s="9">
        <v>123859000</v>
      </c>
      <c r="D145" s="7"/>
      <c r="E145" s="1">
        <f t="shared" si="11"/>
        <v>0</v>
      </c>
      <c r="G145" s="19">
        <f t="shared" si="12"/>
        <v>0</v>
      </c>
    </row>
    <row r="146" spans="1:7" ht="31.5" customHeight="1">
      <c r="A146" s="7" t="s">
        <v>261</v>
      </c>
      <c r="B146" s="8" t="s">
        <v>260</v>
      </c>
      <c r="C146" s="9">
        <v>123859000</v>
      </c>
      <c r="D146" s="7"/>
      <c r="E146" s="1">
        <f t="shared" si="11"/>
        <v>0</v>
      </c>
      <c r="G146" s="19">
        <f t="shared" si="12"/>
        <v>0</v>
      </c>
    </row>
    <row r="147" spans="1:7" ht="36.75" customHeight="1">
      <c r="A147" s="7" t="s">
        <v>263</v>
      </c>
      <c r="B147" s="8" t="s">
        <v>262</v>
      </c>
      <c r="C147" s="9">
        <v>19700000</v>
      </c>
      <c r="D147" s="7"/>
      <c r="E147" s="1">
        <f t="shared" si="11"/>
        <v>0</v>
      </c>
      <c r="G147" s="19">
        <f t="shared" si="12"/>
        <v>0</v>
      </c>
    </row>
    <row r="148" spans="1:7" ht="57.75" customHeight="1">
      <c r="A148" s="7" t="s">
        <v>265</v>
      </c>
      <c r="B148" s="8" t="s">
        <v>264</v>
      </c>
      <c r="C148" s="9">
        <v>19700000</v>
      </c>
      <c r="D148" s="7"/>
      <c r="E148" s="1">
        <f t="shared" si="11"/>
        <v>0</v>
      </c>
      <c r="G148" s="19">
        <f t="shared" si="12"/>
        <v>0</v>
      </c>
    </row>
    <row r="149" spans="1:7" ht="44.25" customHeight="1">
      <c r="A149" s="7" t="s">
        <v>267</v>
      </c>
      <c r="B149" s="8" t="s">
        <v>266</v>
      </c>
      <c r="C149" s="9">
        <v>441308440</v>
      </c>
      <c r="D149" s="9">
        <v>26993400.719999999</v>
      </c>
      <c r="E149" s="1">
        <f t="shared" si="11"/>
        <v>6.1166744782855265</v>
      </c>
      <c r="G149" s="19">
        <f t="shared" si="12"/>
        <v>-26993394.60332552</v>
      </c>
    </row>
    <row r="150" spans="1:7" ht="84" customHeight="1">
      <c r="A150" s="7" t="s">
        <v>269</v>
      </c>
      <c r="B150" s="8" t="s">
        <v>268</v>
      </c>
      <c r="C150" s="7"/>
      <c r="D150" s="9">
        <v>24202259.199999999</v>
      </c>
      <c r="E150" s="1">
        <v>0</v>
      </c>
      <c r="G150" s="19">
        <f t="shared" si="12"/>
        <v>-24202259.199999999</v>
      </c>
    </row>
    <row r="151" spans="1:7" ht="75.75" customHeight="1">
      <c r="A151" s="7" t="s">
        <v>271</v>
      </c>
      <c r="B151" s="8" t="s">
        <v>270</v>
      </c>
      <c r="C151" s="7"/>
      <c r="D151" s="9">
        <v>24202259.199999999</v>
      </c>
      <c r="E151" s="1">
        <v>0</v>
      </c>
      <c r="G151" s="19">
        <f t="shared" si="12"/>
        <v>-24202259.199999999</v>
      </c>
    </row>
    <row r="152" spans="1:7" ht="135.75" customHeight="1">
      <c r="A152" s="7" t="s">
        <v>273</v>
      </c>
      <c r="B152" s="8" t="s">
        <v>272</v>
      </c>
      <c r="C152" s="9">
        <v>84706910</v>
      </c>
      <c r="D152" s="7"/>
      <c r="E152" s="1">
        <f t="shared" ref="E152:E188" si="13">D152/C152*100</f>
        <v>0</v>
      </c>
      <c r="G152" s="19">
        <f t="shared" si="12"/>
        <v>0</v>
      </c>
    </row>
    <row r="153" spans="1:7" ht="114" customHeight="1">
      <c r="A153" s="7" t="s">
        <v>275</v>
      </c>
      <c r="B153" s="8" t="s">
        <v>274</v>
      </c>
      <c r="C153" s="9">
        <v>84706910</v>
      </c>
      <c r="D153" s="7"/>
      <c r="E153" s="1">
        <f t="shared" si="13"/>
        <v>0</v>
      </c>
      <c r="G153" s="19">
        <f t="shared" si="12"/>
        <v>0</v>
      </c>
    </row>
    <row r="154" spans="1:7" ht="56.25" customHeight="1">
      <c r="A154" s="7" t="s">
        <v>277</v>
      </c>
      <c r="B154" s="8" t="s">
        <v>276</v>
      </c>
      <c r="C154" s="9">
        <v>1886830</v>
      </c>
      <c r="D154" s="7"/>
      <c r="E154" s="1">
        <f t="shared" si="13"/>
        <v>0</v>
      </c>
      <c r="G154" s="19">
        <f t="shared" si="12"/>
        <v>0</v>
      </c>
    </row>
    <row r="155" spans="1:7" ht="54.75" customHeight="1">
      <c r="A155" s="7" t="s">
        <v>279</v>
      </c>
      <c r="B155" s="8" t="s">
        <v>278</v>
      </c>
      <c r="C155" s="9">
        <v>1886830</v>
      </c>
      <c r="D155" s="7"/>
      <c r="E155" s="1">
        <f t="shared" si="13"/>
        <v>0</v>
      </c>
      <c r="G155" s="19">
        <f t="shared" si="12"/>
        <v>0</v>
      </c>
    </row>
    <row r="156" spans="1:7" ht="29.25" customHeight="1">
      <c r="A156" s="7" t="s">
        <v>281</v>
      </c>
      <c r="B156" s="8" t="s">
        <v>280</v>
      </c>
      <c r="C156" s="9">
        <v>4962200</v>
      </c>
      <c r="D156" s="7"/>
      <c r="E156" s="1">
        <f t="shared" si="13"/>
        <v>0</v>
      </c>
      <c r="G156" s="19">
        <f t="shared" si="12"/>
        <v>0</v>
      </c>
    </row>
    <row r="157" spans="1:7" ht="31.5">
      <c r="A157" s="7" t="s">
        <v>283</v>
      </c>
      <c r="B157" s="8" t="s">
        <v>282</v>
      </c>
      <c r="C157" s="9">
        <v>4962200</v>
      </c>
      <c r="D157" s="7"/>
      <c r="E157" s="1">
        <f t="shared" si="13"/>
        <v>0</v>
      </c>
      <c r="G157" s="19">
        <f t="shared" si="12"/>
        <v>0</v>
      </c>
    </row>
    <row r="158" spans="1:7" ht="51.75" customHeight="1">
      <c r="A158" s="7" t="s">
        <v>285</v>
      </c>
      <c r="B158" s="8" t="s">
        <v>284</v>
      </c>
      <c r="C158" s="9">
        <v>104061500</v>
      </c>
      <c r="D158" s="7"/>
      <c r="E158" s="1">
        <f t="shared" si="13"/>
        <v>0</v>
      </c>
      <c r="G158" s="19">
        <f t="shared" si="12"/>
        <v>0</v>
      </c>
    </row>
    <row r="159" spans="1:7" ht="53.25" customHeight="1">
      <c r="A159" s="7" t="s">
        <v>287</v>
      </c>
      <c r="B159" s="8" t="s">
        <v>286</v>
      </c>
      <c r="C159" s="9">
        <v>104061500</v>
      </c>
      <c r="D159" s="7"/>
      <c r="E159" s="1">
        <f t="shared" si="13"/>
        <v>0</v>
      </c>
      <c r="G159" s="19">
        <f t="shared" si="12"/>
        <v>0</v>
      </c>
    </row>
    <row r="160" spans="1:7" ht="57" customHeight="1">
      <c r="A160" s="7" t="s">
        <v>289</v>
      </c>
      <c r="B160" s="8" t="s">
        <v>288</v>
      </c>
      <c r="C160" s="9">
        <v>26000000</v>
      </c>
      <c r="D160" s="7"/>
      <c r="E160" s="1">
        <f t="shared" si="13"/>
        <v>0</v>
      </c>
      <c r="G160" s="19">
        <f t="shared" si="12"/>
        <v>0</v>
      </c>
    </row>
    <row r="161" spans="1:7" ht="57.75" customHeight="1">
      <c r="A161" s="7" t="s">
        <v>291</v>
      </c>
      <c r="B161" s="8" t="s">
        <v>290</v>
      </c>
      <c r="C161" s="9">
        <v>26000000</v>
      </c>
      <c r="D161" s="7"/>
      <c r="E161" s="1">
        <f t="shared" si="13"/>
        <v>0</v>
      </c>
      <c r="G161" s="19">
        <f t="shared" si="12"/>
        <v>0</v>
      </c>
    </row>
    <row r="162" spans="1:7" ht="22.5" customHeight="1">
      <c r="A162" s="7" t="s">
        <v>293</v>
      </c>
      <c r="B162" s="8" t="s">
        <v>292</v>
      </c>
      <c r="C162" s="9">
        <v>219691000</v>
      </c>
      <c r="D162" s="9">
        <v>2791141.52</v>
      </c>
      <c r="E162" s="1">
        <f t="shared" si="13"/>
        <v>1.2704851450446308</v>
      </c>
      <c r="G162" s="19">
        <f t="shared" si="12"/>
        <v>-2791140.249514855</v>
      </c>
    </row>
    <row r="163" spans="1:7" ht="31.5">
      <c r="A163" s="7" t="s">
        <v>295</v>
      </c>
      <c r="B163" s="8" t="s">
        <v>294</v>
      </c>
      <c r="C163" s="9">
        <v>219691000</v>
      </c>
      <c r="D163" s="9">
        <v>2791141.52</v>
      </c>
      <c r="E163" s="1">
        <f t="shared" si="13"/>
        <v>1.2704851450446308</v>
      </c>
      <c r="G163" s="19">
        <f t="shared" si="12"/>
        <v>-2791140.249514855</v>
      </c>
    </row>
    <row r="164" spans="1:7" ht="31.5">
      <c r="A164" s="7" t="s">
        <v>297</v>
      </c>
      <c r="B164" s="8" t="s">
        <v>296</v>
      </c>
      <c r="C164" s="9">
        <v>1297717340</v>
      </c>
      <c r="D164" s="9">
        <v>295414434.00999999</v>
      </c>
      <c r="E164" s="1">
        <f t="shared" si="13"/>
        <v>22.764158642590072</v>
      </c>
      <c r="G164" s="19">
        <f t="shared" si="12"/>
        <v>-295414411.24584132</v>
      </c>
    </row>
    <row r="165" spans="1:7" ht="87" customHeight="1">
      <c r="A165" s="7" t="s">
        <v>299</v>
      </c>
      <c r="B165" s="8" t="s">
        <v>298</v>
      </c>
      <c r="C165" s="9">
        <v>3906900</v>
      </c>
      <c r="D165" s="9">
        <v>892933.89</v>
      </c>
      <c r="E165" s="1">
        <f t="shared" si="13"/>
        <v>22.855304461337631</v>
      </c>
      <c r="G165" s="19">
        <f t="shared" si="12"/>
        <v>-892911.03469553869</v>
      </c>
    </row>
    <row r="166" spans="1:7" ht="69" customHeight="1">
      <c r="A166" s="7" t="s">
        <v>301</v>
      </c>
      <c r="B166" s="8" t="s">
        <v>300</v>
      </c>
      <c r="C166" s="9">
        <v>3906900</v>
      </c>
      <c r="D166" s="9">
        <v>892933.89</v>
      </c>
      <c r="E166" s="1">
        <f t="shared" si="13"/>
        <v>22.855304461337631</v>
      </c>
      <c r="G166" s="19">
        <f t="shared" si="12"/>
        <v>-892911.03469553869</v>
      </c>
    </row>
    <row r="167" spans="1:7" ht="69" customHeight="1">
      <c r="A167" s="7" t="s">
        <v>303</v>
      </c>
      <c r="B167" s="8" t="s">
        <v>302</v>
      </c>
      <c r="C167" s="9">
        <v>113318000</v>
      </c>
      <c r="D167" s="9">
        <v>39276875.18</v>
      </c>
      <c r="E167" s="1">
        <f t="shared" si="13"/>
        <v>34.660755731657808</v>
      </c>
      <c r="G167" s="19">
        <f t="shared" si="12"/>
        <v>-39276840.519244269</v>
      </c>
    </row>
    <row r="168" spans="1:7" ht="63">
      <c r="A168" s="7" t="s">
        <v>305</v>
      </c>
      <c r="B168" s="8" t="s">
        <v>304</v>
      </c>
      <c r="C168" s="9">
        <v>113318000</v>
      </c>
      <c r="D168" s="9">
        <v>39276875.18</v>
      </c>
      <c r="E168" s="1">
        <f t="shared" si="13"/>
        <v>34.660755731657808</v>
      </c>
      <c r="G168" s="19">
        <f t="shared" si="12"/>
        <v>-39276840.519244269</v>
      </c>
    </row>
    <row r="169" spans="1:7" ht="47.25">
      <c r="A169" s="7" t="s">
        <v>307</v>
      </c>
      <c r="B169" s="8" t="s">
        <v>306</v>
      </c>
      <c r="C169" s="9">
        <v>992004140</v>
      </c>
      <c r="D169" s="9">
        <v>207549072.40000001</v>
      </c>
      <c r="E169" s="1">
        <f t="shared" si="13"/>
        <v>20.922198207761515</v>
      </c>
      <c r="G169" s="19">
        <f t="shared" si="12"/>
        <v>-207549051.4778018</v>
      </c>
    </row>
    <row r="170" spans="1:7" ht="47.25" customHeight="1">
      <c r="A170" s="7" t="s">
        <v>309</v>
      </c>
      <c r="B170" s="8" t="s">
        <v>308</v>
      </c>
      <c r="C170" s="9">
        <v>992004140</v>
      </c>
      <c r="D170" s="9">
        <v>207549072.40000001</v>
      </c>
      <c r="E170" s="1">
        <f t="shared" si="13"/>
        <v>20.922198207761515</v>
      </c>
      <c r="G170" s="19">
        <f t="shared" si="12"/>
        <v>-207549051.4778018</v>
      </c>
    </row>
    <row r="171" spans="1:7" ht="63">
      <c r="A171" s="7" t="s">
        <v>311</v>
      </c>
      <c r="B171" s="8" t="s">
        <v>310</v>
      </c>
      <c r="C171" s="9">
        <v>28996500</v>
      </c>
      <c r="D171" s="9">
        <v>8896632.7100000009</v>
      </c>
      <c r="E171" s="1">
        <f t="shared" si="13"/>
        <v>30.68174679702723</v>
      </c>
      <c r="G171" s="19">
        <f t="shared" si="12"/>
        <v>-8896602.0282532033</v>
      </c>
    </row>
    <row r="172" spans="1:7" ht="77.25" customHeight="1">
      <c r="A172" s="7" t="s">
        <v>313</v>
      </c>
      <c r="B172" s="8" t="s">
        <v>312</v>
      </c>
      <c r="C172" s="9">
        <v>28996500</v>
      </c>
      <c r="D172" s="9">
        <v>8896632.7100000009</v>
      </c>
      <c r="E172" s="1">
        <f t="shared" si="13"/>
        <v>30.68174679702723</v>
      </c>
      <c r="G172" s="19">
        <f t="shared" si="12"/>
        <v>-8896602.0282532033</v>
      </c>
    </row>
    <row r="173" spans="1:7" ht="114" customHeight="1">
      <c r="A173" s="7" t="s">
        <v>315</v>
      </c>
      <c r="B173" s="8" t="s">
        <v>314</v>
      </c>
      <c r="C173" s="9">
        <v>13088400</v>
      </c>
      <c r="D173" s="9">
        <v>3924683</v>
      </c>
      <c r="E173" s="1">
        <f t="shared" si="13"/>
        <v>29.985964671006389</v>
      </c>
      <c r="G173" s="19">
        <f t="shared" si="12"/>
        <v>-3924653.0140353292</v>
      </c>
    </row>
    <row r="174" spans="1:7" ht="108" customHeight="1">
      <c r="A174" s="7" t="s">
        <v>317</v>
      </c>
      <c r="B174" s="8" t="s">
        <v>316</v>
      </c>
      <c r="C174" s="9">
        <v>13088400</v>
      </c>
      <c r="D174" s="9">
        <v>3924683</v>
      </c>
      <c r="E174" s="1">
        <f t="shared" si="13"/>
        <v>29.985964671006389</v>
      </c>
      <c r="G174" s="19">
        <f t="shared" ref="G174:G200" si="14">E174-D174</f>
        <v>-3924653.0140353292</v>
      </c>
    </row>
    <row r="175" spans="1:7" ht="92.25" customHeight="1">
      <c r="A175" s="7" t="s">
        <v>319</v>
      </c>
      <c r="B175" s="8" t="s">
        <v>318</v>
      </c>
      <c r="C175" s="9">
        <v>19594800</v>
      </c>
      <c r="D175" s="7"/>
      <c r="E175" s="1">
        <f t="shared" si="13"/>
        <v>0</v>
      </c>
      <c r="G175" s="19">
        <f t="shared" si="14"/>
        <v>0</v>
      </c>
    </row>
    <row r="176" spans="1:7" ht="78" customHeight="1">
      <c r="A176" s="7" t="s">
        <v>321</v>
      </c>
      <c r="B176" s="8" t="s">
        <v>320</v>
      </c>
      <c r="C176" s="9">
        <v>19594800</v>
      </c>
      <c r="D176" s="7"/>
      <c r="E176" s="1">
        <f t="shared" si="13"/>
        <v>0</v>
      </c>
      <c r="G176" s="19">
        <f t="shared" si="14"/>
        <v>0</v>
      </c>
    </row>
    <row r="177" spans="1:7" ht="74.25" customHeight="1">
      <c r="A177" s="7" t="s">
        <v>323</v>
      </c>
      <c r="B177" s="8" t="s">
        <v>322</v>
      </c>
      <c r="C177" s="9">
        <v>2000</v>
      </c>
      <c r="D177" s="9">
        <v>1050</v>
      </c>
      <c r="E177" s="1">
        <f t="shared" si="13"/>
        <v>52.5</v>
      </c>
      <c r="G177" s="19">
        <f t="shared" si="14"/>
        <v>-997.5</v>
      </c>
    </row>
    <row r="178" spans="1:7" ht="76.5" customHeight="1">
      <c r="A178" s="7" t="s">
        <v>325</v>
      </c>
      <c r="B178" s="8" t="s">
        <v>324</v>
      </c>
      <c r="C178" s="9">
        <v>2000</v>
      </c>
      <c r="D178" s="9">
        <v>1050</v>
      </c>
      <c r="E178" s="1">
        <f t="shared" si="13"/>
        <v>52.5</v>
      </c>
      <c r="G178" s="19">
        <f t="shared" si="14"/>
        <v>-997.5</v>
      </c>
    </row>
    <row r="179" spans="1:7" ht="75" customHeight="1">
      <c r="A179" s="7" t="s">
        <v>327</v>
      </c>
      <c r="B179" s="8" t="s">
        <v>326</v>
      </c>
      <c r="C179" s="9">
        <v>774800</v>
      </c>
      <c r="D179" s="9">
        <v>153372.5</v>
      </c>
      <c r="E179" s="1">
        <f t="shared" si="13"/>
        <v>19.795108415074857</v>
      </c>
      <c r="G179" s="19">
        <f t="shared" si="14"/>
        <v>-153352.70489158493</v>
      </c>
    </row>
    <row r="180" spans="1:7" ht="91.5" customHeight="1">
      <c r="A180" s="7" t="s">
        <v>329</v>
      </c>
      <c r="B180" s="8" t="s">
        <v>328</v>
      </c>
      <c r="C180" s="9">
        <v>774800</v>
      </c>
      <c r="D180" s="9">
        <v>153372.5</v>
      </c>
      <c r="E180" s="1">
        <f t="shared" si="13"/>
        <v>19.795108415074857</v>
      </c>
      <c r="G180" s="19">
        <f t="shared" si="14"/>
        <v>-153352.70489158493</v>
      </c>
    </row>
    <row r="181" spans="1:7" ht="78" customHeight="1">
      <c r="A181" s="7" t="s">
        <v>331</v>
      </c>
      <c r="B181" s="8" t="s">
        <v>330</v>
      </c>
      <c r="C181" s="9">
        <v>7841800</v>
      </c>
      <c r="D181" s="9">
        <v>7380099.2300000004</v>
      </c>
      <c r="E181" s="1">
        <f t="shared" si="13"/>
        <v>94.112311331582049</v>
      </c>
      <c r="G181" s="19">
        <f t="shared" si="14"/>
        <v>-7380005.1176886689</v>
      </c>
    </row>
    <row r="182" spans="1:7" ht="78.75" customHeight="1">
      <c r="A182" s="7" t="s">
        <v>333</v>
      </c>
      <c r="B182" s="8" t="s">
        <v>332</v>
      </c>
      <c r="C182" s="9">
        <v>7841800</v>
      </c>
      <c r="D182" s="9">
        <v>7380099.2300000004</v>
      </c>
      <c r="E182" s="1">
        <f t="shared" si="13"/>
        <v>94.112311331582049</v>
      </c>
      <c r="G182" s="19">
        <f t="shared" si="14"/>
        <v>-7380005.1176886689</v>
      </c>
    </row>
    <row r="183" spans="1:7" ht="45.75" customHeight="1">
      <c r="A183" s="7" t="s">
        <v>335</v>
      </c>
      <c r="B183" s="8" t="s">
        <v>334</v>
      </c>
      <c r="C183" s="9">
        <v>63270500</v>
      </c>
      <c r="D183" s="9">
        <v>13698112.689999999</v>
      </c>
      <c r="E183" s="1">
        <f t="shared" si="13"/>
        <v>21.650078140681675</v>
      </c>
      <c r="G183" s="19">
        <f t="shared" si="14"/>
        <v>-13698091.039921859</v>
      </c>
    </row>
    <row r="184" spans="1:7" ht="54.75" customHeight="1">
      <c r="A184" s="7" t="s">
        <v>337</v>
      </c>
      <c r="B184" s="8" t="s">
        <v>336</v>
      </c>
      <c r="C184" s="9">
        <v>63270500</v>
      </c>
      <c r="D184" s="9">
        <v>13698112.689999999</v>
      </c>
      <c r="E184" s="1">
        <f t="shared" si="13"/>
        <v>21.650078140681675</v>
      </c>
      <c r="G184" s="19">
        <f t="shared" si="14"/>
        <v>-13698091.039921859</v>
      </c>
    </row>
    <row r="185" spans="1:7" ht="84.75" customHeight="1">
      <c r="A185" s="7" t="s">
        <v>339</v>
      </c>
      <c r="B185" s="8" t="s">
        <v>338</v>
      </c>
      <c r="C185" s="9">
        <v>31400</v>
      </c>
      <c r="D185" s="7"/>
      <c r="E185" s="1">
        <f t="shared" si="13"/>
        <v>0</v>
      </c>
      <c r="G185" s="19">
        <f t="shared" si="14"/>
        <v>0</v>
      </c>
    </row>
    <row r="186" spans="1:7" ht="60.75" customHeight="1">
      <c r="A186" s="7" t="s">
        <v>341</v>
      </c>
      <c r="B186" s="8" t="s">
        <v>340</v>
      </c>
      <c r="C186" s="9">
        <v>31400</v>
      </c>
      <c r="D186" s="7"/>
      <c r="E186" s="1">
        <f t="shared" si="13"/>
        <v>0</v>
      </c>
      <c r="G186" s="19">
        <f t="shared" si="14"/>
        <v>0</v>
      </c>
    </row>
    <row r="187" spans="1:7" ht="140.25" customHeight="1">
      <c r="A187" s="7" t="s">
        <v>343</v>
      </c>
      <c r="B187" s="8" t="s">
        <v>342</v>
      </c>
      <c r="C187" s="9">
        <v>50656200</v>
      </c>
      <c r="D187" s="9">
        <v>11951499.32</v>
      </c>
      <c r="E187" s="1">
        <f t="shared" si="13"/>
        <v>23.593359391347953</v>
      </c>
      <c r="G187" s="19">
        <f t="shared" si="14"/>
        <v>-11951475.726640608</v>
      </c>
    </row>
    <row r="188" spans="1:7" ht="153.75" customHeight="1">
      <c r="A188" s="7" t="s">
        <v>345</v>
      </c>
      <c r="B188" s="8" t="s">
        <v>344</v>
      </c>
      <c r="C188" s="9">
        <v>50656200</v>
      </c>
      <c r="D188" s="9">
        <v>11951499.32</v>
      </c>
      <c r="E188" s="1">
        <f t="shared" si="13"/>
        <v>23.593359391347953</v>
      </c>
      <c r="G188" s="19">
        <f t="shared" si="14"/>
        <v>-11951475.726640608</v>
      </c>
    </row>
    <row r="189" spans="1:7" ht="88.5" customHeight="1">
      <c r="A189" s="7" t="s">
        <v>347</v>
      </c>
      <c r="B189" s="8" t="s">
        <v>346</v>
      </c>
      <c r="C189" s="7"/>
      <c r="D189" s="9">
        <v>894051.25</v>
      </c>
      <c r="E189" s="1">
        <v>0</v>
      </c>
      <c r="G189" s="19">
        <f t="shared" si="14"/>
        <v>-894051.25</v>
      </c>
    </row>
    <row r="190" spans="1:7" ht="71.25" customHeight="1">
      <c r="A190" s="7" t="s">
        <v>349</v>
      </c>
      <c r="B190" s="8" t="s">
        <v>348</v>
      </c>
      <c r="C190" s="7"/>
      <c r="D190" s="9">
        <v>894051.25</v>
      </c>
      <c r="E190" s="1">
        <v>0</v>
      </c>
      <c r="G190" s="19">
        <f t="shared" si="14"/>
        <v>-894051.25</v>
      </c>
    </row>
    <row r="191" spans="1:7" ht="42" customHeight="1">
      <c r="A191" s="7" t="s">
        <v>351</v>
      </c>
      <c r="B191" s="8" t="s">
        <v>350</v>
      </c>
      <c r="C191" s="9">
        <v>4169500</v>
      </c>
      <c r="D191" s="9">
        <v>796051.84</v>
      </c>
      <c r="E191" s="1">
        <f>D191/C191*100</f>
        <v>19.09226142223288</v>
      </c>
      <c r="G191" s="19">
        <f t="shared" si="14"/>
        <v>-796032.74773857777</v>
      </c>
    </row>
    <row r="192" spans="1:7" ht="45.75" customHeight="1">
      <c r="A192" s="7" t="s">
        <v>353</v>
      </c>
      <c r="B192" s="8" t="s">
        <v>352</v>
      </c>
      <c r="C192" s="9">
        <v>4169500</v>
      </c>
      <c r="D192" s="9">
        <v>796051.84</v>
      </c>
      <c r="E192" s="1">
        <f>D192/C192*100</f>
        <v>19.09226142223288</v>
      </c>
      <c r="G192" s="19">
        <f t="shared" si="14"/>
        <v>-796032.74773857777</v>
      </c>
    </row>
    <row r="193" spans="1:7" ht="18" customHeight="1">
      <c r="A193" s="7" t="s">
        <v>355</v>
      </c>
      <c r="B193" s="8" t="s">
        <v>354</v>
      </c>
      <c r="C193" s="9">
        <v>62400</v>
      </c>
      <c r="D193" s="7"/>
      <c r="E193" s="1">
        <f>D193/C193*100</f>
        <v>0</v>
      </c>
      <c r="G193" s="19">
        <f t="shared" si="14"/>
        <v>0</v>
      </c>
    </row>
    <row r="194" spans="1:7" ht="35.25" customHeight="1">
      <c r="A194" s="7" t="s">
        <v>357</v>
      </c>
      <c r="B194" s="8" t="s">
        <v>356</v>
      </c>
      <c r="C194" s="9">
        <v>62400</v>
      </c>
      <c r="D194" s="7"/>
      <c r="E194" s="1">
        <f>D194/C194*100</f>
        <v>0</v>
      </c>
      <c r="G194" s="19">
        <f t="shared" si="14"/>
        <v>0</v>
      </c>
    </row>
    <row r="195" spans="1:7" ht="74.25" customHeight="1">
      <c r="A195" s="7" t="s">
        <v>359</v>
      </c>
      <c r="B195" s="8" t="s">
        <v>358</v>
      </c>
      <c r="C195" s="7"/>
      <c r="D195" s="9">
        <v>-319207.14</v>
      </c>
      <c r="E195" s="1">
        <v>0</v>
      </c>
      <c r="G195" s="19">
        <f t="shared" si="14"/>
        <v>319207.14</v>
      </c>
    </row>
    <row r="196" spans="1:7" ht="78" customHeight="1">
      <c r="A196" s="7" t="s">
        <v>361</v>
      </c>
      <c r="B196" s="8" t="s">
        <v>360</v>
      </c>
      <c r="C196" s="7"/>
      <c r="D196" s="9">
        <v>-319207.14</v>
      </c>
      <c r="E196" s="1">
        <v>0</v>
      </c>
      <c r="G196" s="19">
        <f t="shared" si="14"/>
        <v>319207.14</v>
      </c>
    </row>
    <row r="197" spans="1:7" ht="62.25" customHeight="1">
      <c r="A197" s="7" t="s">
        <v>363</v>
      </c>
      <c r="B197" s="8" t="s">
        <v>362</v>
      </c>
      <c r="C197" s="7"/>
      <c r="D197" s="9">
        <v>-3483.61</v>
      </c>
      <c r="E197" s="1">
        <v>0</v>
      </c>
      <c r="G197" s="19">
        <f t="shared" si="14"/>
        <v>3483.61</v>
      </c>
    </row>
    <row r="198" spans="1:7" ht="93" customHeight="1">
      <c r="A198" s="7" t="s">
        <v>365</v>
      </c>
      <c r="B198" s="8" t="s">
        <v>364</v>
      </c>
      <c r="C198" s="7"/>
      <c r="D198" s="9">
        <v>-2959.2</v>
      </c>
      <c r="E198" s="1">
        <v>0</v>
      </c>
      <c r="G198" s="19">
        <f t="shared" si="14"/>
        <v>2959.2</v>
      </c>
    </row>
    <row r="199" spans="1:7" ht="73.5" customHeight="1">
      <c r="A199" s="7" t="s">
        <v>367</v>
      </c>
      <c r="B199" s="8" t="s">
        <v>366</v>
      </c>
      <c r="C199" s="7"/>
      <c r="D199" s="9">
        <v>-312764.33</v>
      </c>
      <c r="E199" s="1">
        <v>0</v>
      </c>
      <c r="G199" s="19">
        <f t="shared" si="14"/>
        <v>312764.33</v>
      </c>
    </row>
    <row r="200" spans="1:7" ht="33.75" customHeight="1">
      <c r="A200" s="7" t="s">
        <v>2</v>
      </c>
      <c r="B200" s="10" t="s">
        <v>1</v>
      </c>
      <c r="C200" s="9">
        <f>C14+C142</f>
        <v>2462567841</v>
      </c>
      <c r="D200" s="9">
        <v>447882283.13999999</v>
      </c>
      <c r="E200" s="1">
        <f>D200/C200*100</f>
        <v>18.187611958666846</v>
      </c>
      <c r="G200" s="19">
        <f t="shared" si="14"/>
        <v>-447882264.95238805</v>
      </c>
    </row>
  </sheetData>
  <mergeCells count="5">
    <mergeCell ref="A2:G2"/>
    <mergeCell ref="A3:G3"/>
    <mergeCell ref="A4:G4"/>
    <mergeCell ref="A6:G6"/>
    <mergeCell ref="A12:G12"/>
  </mergeCells>
  <pageMargins left="0.98425196850393704" right="0.39370078740157483" top="0.74803149606299213" bottom="0.74803149606299213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42801ФК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Ольга</cp:lastModifiedBy>
  <cp:lastPrinted>2019-04-09T07:39:52Z</cp:lastPrinted>
  <dcterms:created xsi:type="dcterms:W3CDTF">2009-02-11T10:05:52Z</dcterms:created>
  <dcterms:modified xsi:type="dcterms:W3CDTF">2019-04-09T07:39:54Z</dcterms:modified>
</cp:coreProperties>
</file>