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5570" windowHeight="11760"/>
  </bookViews>
  <sheets>
    <sheet name="42801ФК" sheetId="4" r:id="rId1"/>
  </sheets>
  <calcPr calcId="145621"/>
</workbook>
</file>

<file path=xl/calcChain.xml><?xml version="1.0" encoding="utf-8"?>
<calcChain xmlns="http://schemas.openxmlformats.org/spreadsheetml/2006/main">
  <c r="D15" i="4" l="1"/>
  <c r="E105" i="4" l="1"/>
  <c r="D76" i="4"/>
  <c r="C76" i="4"/>
  <c r="C15" i="4"/>
  <c r="F212" i="4"/>
  <c r="F211" i="4"/>
  <c r="F210" i="4"/>
  <c r="F209" i="4"/>
  <c r="F208" i="4"/>
  <c r="F207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E21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09" i="4"/>
  <c r="E108" i="4"/>
  <c r="E107" i="4"/>
  <c r="E104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39" i="4"/>
  <c r="E38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</calcChain>
</file>

<file path=xl/sharedStrings.xml><?xml version="1.0" encoding="utf-8"?>
<sst xmlns="http://schemas.openxmlformats.org/spreadsheetml/2006/main" count="407" uniqueCount="404">
  <si>
    <t>Исполнено бюджеты городских округов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</si>
  <si>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</si>
  <si>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</si>
  <si>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</si>
  <si>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</si>
  <si>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</si>
  <si>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</si>
  <si>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</si>
  <si>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</si>
  <si>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</si>
  <si>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</si>
  <si>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</si>
  <si>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</si>
  <si>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</si>
  <si>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</si>
  <si>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</si>
  <si>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</si>
  <si>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</si>
  <si>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</si>
  <si>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</si>
  <si>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</si>
  <si>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</si>
  <si>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</si>
  <si>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</si>
  <si>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</si>
  <si>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</si>
  <si>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</si>
  <si>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</si>
  <si>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</si>
  <si>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</si>
  <si>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</si>
  <si>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</si>
  <si>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</si>
  <si>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</si>
  <si>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</si>
  <si>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</si>
  <si>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</si>
  <si>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</si>
  <si>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</si>
  <si>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</si>
  <si>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</si>
  <si>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</si>
  <si>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</si>
  <si>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</si>
  <si>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</si>
  <si>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</si>
  <si>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</si>
  <si>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</si>
  <si>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</si>
  <si>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</si>
  <si>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</si>
  <si>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</si>
  <si>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</si>
  <si>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</si>
  <si>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</si>
  <si>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</si>
  <si>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</si>
  <si>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</si>
  <si>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</si>
  <si>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</si>
  <si>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</si>
  <si>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</si>
  <si>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</si>
  <si>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</si>
  <si>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</si>
  <si>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</si>
  <si>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</si>
  <si>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</si>
  <si>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</si>
  <si>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</si>
  <si>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</si>
  <si>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</si>
  <si>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</si>
  <si>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000 1 06 01020 04 0000 110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</si>
  <si>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</si>
  <si>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</si>
  <si>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</si>
  <si>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</si>
  <si>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</si>
  <si>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</si>
  <si>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</t>
  </si>
  <si>
    <t>000 1 06 06040 00 0000 110</t>
  </si>
  <si>
    <t>Земельный налог с физических лиц,  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</si>
  <si>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</si>
  <si>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</si>
  <si>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</si>
  <si>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</si>
  <si>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</si>
  <si>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</si>
  <si>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</si>
  <si>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</si>
  <si>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</si>
  <si>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</si>
  <si>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</si>
  <si>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</si>
  <si>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000 1 08 07010 01 0000 110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</si>
  <si>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</si>
  <si>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000 1 08 07020 01 0000 110</t>
  </si>
  <si>
    <t>Государственная пошлина за выдачу и обмен паспорта гражданина Российской Федерации</t>
  </si>
  <si>
    <t>000 1 08 07100 01 0000 110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</si>
  <si>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 регистрационных знаков, водительских удостоверений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</si>
  <si>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</si>
  <si>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</si>
  <si>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000 1 08 07141 01 0000 110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</si>
  <si>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</si>
  <si>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</si>
  <si>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за повторную выдачу свидетельства о постановке на учет в налоговом органе</t>
  </si>
  <si>
    <t>000 1 08 07310 01 0000 110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</si>
  <si>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</si>
  <si>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</si>
  <si>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</si>
  <si>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</si>
  <si>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</si>
  <si>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</si>
  <si>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</si>
  <si>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</si>
  <si>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>Прочие налоги и сборы (по отмененным местным налогам и сборам)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</si>
  <si>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</si>
  <si>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</si>
  <si>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</si>
  <si>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</si>
  <si>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000 1 09 07032 04 0000 110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</si>
  <si>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</si>
  <si>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</si>
  <si>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</si>
  <si>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</si>
  <si>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</si>
  <si>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</si>
  <si>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</si>
  <si>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</si>
  <si>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</si>
  <si>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</si>
  <si>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</si>
  <si>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</si>
  <si>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</si>
  <si>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</si>
  <si>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</si>
  <si>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</si>
  <si>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</si>
  <si>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</si>
  <si>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</si>
  <si>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</si>
  <si>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</si>
  <si>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</si>
  <si>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</si>
  <si>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</si>
  <si>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</si>
  <si>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</si>
  <si>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</si>
  <si>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</si>
  <si>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</si>
  <si>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</si>
  <si>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</si>
  <si>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</si>
  <si>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</si>
  <si>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</si>
  <si>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</si>
  <si>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</si>
  <si>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</si>
  <si>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</si>
  <si>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</si>
  <si>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</si>
  <si>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</si>
  <si>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</si>
  <si>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</si>
  <si>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</si>
  <si>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</si>
  <si>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</si>
  <si>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</si>
  <si>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</si>
  <si>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</si>
  <si>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</si>
  <si>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</si>
  <si>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</si>
  <si>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городских округов</t>
  </si>
  <si>
    <t>000 1 13 02994 04 0000 130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</si>
  <si>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</si>
  <si>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</si>
  <si>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</si>
  <si>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</si>
  <si>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городских округов</t>
  </si>
  <si>
    <t>000 1 14 01040 04 0000 410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</si>
  <si>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</si>
  <si>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</si>
  <si>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</si>
  <si>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</si>
  <si>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</si>
  <si>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</si>
  <si>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</si>
  <si>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000 1 14 02040 04 0000 440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</si>
  <si>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</si>
  <si>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</si>
  <si>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</si>
  <si>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</si>
  <si>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000 1 14 06010 00 0000 430</t>
  </si>
  <si>
    <t>000 1 14 06012 04 0000 430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</si>
  <si>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</si>
  <si>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</si>
  <si>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</si>
  <si>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</si>
  <si>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</si>
  <si>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</si>
  <si>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</si>
  <si>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</si>
  <si>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</si>
  <si>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</si>
  <si>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</si>
  <si>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</si>
  <si>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</si>
  <si>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</si>
  <si>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</si>
  <si>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</si>
  <si>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</si>
  <si>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</si>
  <si>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</si>
  <si>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000 1 16 21040 04 0000 140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</si>
  <si>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</si>
  <si>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</si>
  <si>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округов</t>
  </si>
  <si>
    <t>000 1 16 23040 04 0000 140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</si>
  <si>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 выступают получатели средств бюджетов городских округов</t>
  </si>
  <si>
    <t>000 1 16 23041 04 0000 140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</si>
  <si>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</si>
  <si>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</si>
  <si>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</si>
  <si>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</si>
  <si>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</si>
  <si>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</si>
  <si>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</si>
  <si>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</si>
  <si>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</si>
  <si>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</si>
  <si>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</si>
  <si>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</si>
  <si>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</si>
  <si>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</si>
  <si>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</si>
  <si>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000 1 16 33040 04 0000 140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</si>
  <si>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</si>
  <si>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</si>
  <si>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</si>
  <si>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</si>
  <si>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</si>
  <si>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000 1 16 90040 04 0000 140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</si>
  <si>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</si>
  <si>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</si>
  <si>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</si>
  <si>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</si>
  <si>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</si>
  <si>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</si>
  <si>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Прочие неналоговые доходы</t>
  </si>
  <si>
    <t>000 1 17 05000 00 0000 180</t>
  </si>
  <si>
    <t>Прочие неналоговые доходы бюджетов городских округов</t>
  </si>
  <si>
    <t>000 1 17 05040 04 0000 180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</si>
  <si>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</si>
  <si>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</si>
  <si>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</si>
  <si>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</si>
  <si>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</si>
  <si>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</si>
  <si>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</si>
  <si>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</si>
  <si>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</si>
  <si>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</si>
  <si>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</si>
  <si>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</si>
  <si>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городских округов на поддержку мер по обеспечению сбалансированности бюджетов</t>
  </si>
  <si>
    <t>000 2 02 15002 04 0000 150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</si>
  <si>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</si>
  <si>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</si>
  <si>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</si>
  <si>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</si>
  <si>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</si>
  <si>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000 2 02 20041 04 0000 150</t>
  </si>
  <si>
    <t>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</si>
  <si>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000 2 02 20079 00 0000 150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</si>
  <si>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</si>
  <si>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000 2 02 20079 04 0000 150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</si>
  <si>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</si>
  <si>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</si>
  <si>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</si>
  <si>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000 2 02 20300 04 0000 150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</si>
  <si>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</si>
  <si>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</si>
  <si>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</si>
  <si>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</si>
  <si>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Субсидия бюджетам на поддержку отрасли культуры</t>
  </si>
  <si>
    <t>000 2 02 25519 00 0000 150</t>
  </si>
  <si>
    <t>Субсидия бюджетам городских округов на поддержку отрасли культуры</t>
  </si>
  <si>
    <t>000 2 02 25519 04 0000 150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</si>
  <si>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</si>
  <si>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</si>
  <si>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</si>
  <si>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</si>
  <si>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>Субсидии бюджетам на софинансирование капитальных вложений в объекты муниципальной собственности</t>
  </si>
  <si>
    <t>000 2 02 27112 00 0000 150</t>
  </si>
  <si>
    <t>Субсидии  бюджетам городских округов на софинансирование капитальных вложений в объекты муниципальной собственности</t>
  </si>
  <si>
    <t>000 2 02 27112 04 0000 150</t>
  </si>
  <si>
    <t>Прочие субсидии</t>
  </si>
  <si>
    <t>000 2 02 29999 00 0000 150</t>
  </si>
  <si>
    <t>Прочие субсидии бюджетам городских округов</t>
  </si>
  <si>
    <t>000 2 02 29999 04 0000 150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</si>
  <si>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</si>
  <si>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</si>
  <si>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</si>
  <si>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000 2 02 30013 00 0000 150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</si>
  <si>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</si>
  <si>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000 2 02 30013 04 0000 150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</si>
  <si>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</si>
  <si>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000 2 02 30022 00 0000 150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</si>
  <si>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</si>
  <si>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</si>
  <si>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</si>
  <si>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</si>
  <si>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</si>
  <si>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</si>
  <si>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</si>
  <si>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</si>
  <si>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</si>
  <si>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000 2 02 30027 04 0000 150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</si>
  <si>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</si>
  <si>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</si>
  <si>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</si>
  <si>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</si>
  <si>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</si>
  <si>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</si>
  <si>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</si>
  <si>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</si>
  <si>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</si>
  <si>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</si>
  <si>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</si>
  <si>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</si>
  <si>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</si>
  <si>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000 2 02 35137 00 0000 150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</si>
  <si>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</si>
  <si>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000 2 02 35137 04 0000 150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</si>
  <si>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</si>
  <si>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000 2 02 35220 00 0000 150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</si>
  <si>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</si>
  <si>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000 2 02 35220 04 0000 150</t>
  </si>
  <si>
    <t>Субвенции бюджетам на оплату жилищно-коммунальных услуг отдельным категориям граждан</t>
  </si>
  <si>
    <t>000 2 02 35250 00 0000 150</t>
  </si>
  <si>
    <t>Субвенции бюджетам городских округов на оплату жилищно-коммунальных услуг отдельным категориям граждан</t>
  </si>
  <si>
    <t>000 2 02 35250 04 0000 150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</si>
  <si>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</si>
  <si>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000 2 02 35280 00 0000 150</t>
  </si>
  <si>
    <t>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</si>
  <si>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000 2 02 35280 04 0000 150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</si>
  <si>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</si>
  <si>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000 2 02 35380 00 0000 150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</si>
  <si>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</si>
  <si>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000 2 02 35380 04 0000 150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</si>
  <si>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</si>
  <si>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000 2 02 35462 00 0000 150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</si>
  <si>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</si>
  <si>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000 2 02 35462 04 0000 150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</si>
  <si>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</si>
  <si>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</si>
  <si>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городских округов на государственную регистрацию актов гражданского состояния</t>
  </si>
  <si>
    <t>000 2 02 35930 04 0000 150</t>
  </si>
  <si>
    <t>Прочие субвенции</t>
  </si>
  <si>
    <t>000 2 02 39999 00 0000 150</t>
  </si>
  <si>
    <t>Прочие субвенции бюджетам городских округов</t>
  </si>
  <si>
    <t>000 2 02 39999 04 0000 150</t>
  </si>
  <si>
    <t>Иные межбюджетные трансферты</t>
  </si>
  <si>
    <t>000 2 02 40000 00 0000 150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</si>
  <si>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</si>
  <si>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</si>
  <si>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городских округов</t>
  </si>
  <si>
    <t>000 2 02 49999 04 0000 150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</si>
  <si>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</si>
  <si>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</si>
  <si>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</si>
  <si>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</si>
  <si>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</si>
  <si>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000 2 19 35250 04 0000 150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</si>
  <si>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</si>
  <si>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000 2 19 35462 04 0000 150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</si>
  <si>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</si>
  <si>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</si>
  <si>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об исполнении бюджета города Троицка</t>
  </si>
  <si>
    <t>Код дохода по КД</t>
  </si>
  <si>
    <t>Наименование</t>
  </si>
  <si>
    <t>Уточненный план на год</t>
  </si>
  <si>
    <t>% поступлений к уточненному плану</t>
  </si>
  <si>
    <t>Отклонение от уточненого плана</t>
  </si>
  <si>
    <t>НАЛОГОВЫЕ ДОХОДЫ</t>
  </si>
  <si>
    <t>НЕНАЛОГОВЫЕ ДОХОДЫ</t>
  </si>
  <si>
    <t>ИНФОРМАЦИЯ</t>
  </si>
  <si>
    <t>Раздел I. Доходы</t>
  </si>
  <si>
    <t xml:space="preserve">                                                                                                       Единица измерения рублей</t>
  </si>
  <si>
    <t>Доходы    от    продажи    земельных    участков,                              государственная  собственность  на   которые   не разграничена и  которые  расположены  в границах городских округов</t>
  </si>
  <si>
    <t>Доходы     от    продажи    земельных    участков,                              государственная  собственность  на   которые   не разграничена</t>
  </si>
  <si>
    <t>за девять месяцев 2019 года</t>
  </si>
  <si>
    <t>000 2 18 00000 00 0000 150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</si>
  <si>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</si>
  <si>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000 2 18 00000 04 0000 150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</si>
  <si>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</si>
  <si>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</si>
  <si>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</si>
  <si>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000 2 18 04010 04 0000 150</t>
  </si>
  <si>
    <t>Доходы бюджетов городских округов от возврата бюджетными учреждениями остатков субсидий прошлых лет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</si>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</sst>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 ###\ ###\ ###\ ##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ill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164" fontId="2" fillId="0" borderId="1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165" fontId="2" fillId="3" borderId="4" xfId="0" applyNumberFormat="1" applyFont="1" applyFill="1" applyBorder="1" applyAlignment="1">
      <alignment horizontal="center" vertical="top"/>
    </xf>
    <xf numFmtId="4" fontId="2" fillId="3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justify" vertical="top"/>
    </xf>
    <xf numFmtId="0" fontId="2" fillId="3" borderId="1" xfId="0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tabSelected="1" workbookViewId="0">
      <selection activeCell="A207" sqref="A207"/>
    </sheetView>
  </sheetViews>
  <sheetFormatPr defaultRowHeight="15" x14ac:dyDescent="0.25"/>
  <cols>
    <col min="1" max="1" width="27.7109375" customWidth="1"/>
    <col min="2" max="2" width="47.28515625" customWidth="1"/>
    <col min="3" max="3" width="19.85546875" customWidth="1"/>
    <col min="4" max="4" width="18" customWidth="1"/>
    <col min="5" max="5" width="14.7109375" customWidth="1"/>
    <col min="6" max="6" width="18.140625" customWidth="1"/>
    <col min="7" max="7" width="9.140625" hidden="1" customWidth="1"/>
    <col min="8" max="8" width="15.28515625" bestFit="1" customWidth="1"/>
  </cols>
  <sheetData>
    <row r="1" spans="1:8" ht="6.75" customHeight="1" x14ac:dyDescent="0.25"/>
    <row r="2" spans="1:8" ht="18.75" x14ac:dyDescent="0.3">
      <c r="A2" s="17" t="s">
        <v>388</v>
      </c>
      <c r="B2" s="18"/>
      <c r="C2" s="18"/>
      <c r="D2" s="18"/>
      <c r="E2" s="18"/>
      <c r="F2" s="18"/>
      <c r="G2" s="19"/>
    </row>
    <row r="3" spans="1:8" ht="18.75" x14ac:dyDescent="0.3">
      <c r="A3" s="17" t="s">
        <v>380</v>
      </c>
      <c r="B3" s="18"/>
      <c r="C3" s="18"/>
      <c r="D3" s="18"/>
      <c r="E3" s="18"/>
      <c r="F3" s="18"/>
      <c r="G3" s="19"/>
    </row>
    <row r="4" spans="1:8" ht="18.75" x14ac:dyDescent="0.3">
      <c r="A4" s="17" t="s">
        <v>393</v>
      </c>
      <c r="B4" s="18"/>
      <c r="C4" s="18"/>
      <c r="D4" s="18"/>
      <c r="E4" s="18"/>
      <c r="F4" s="18"/>
      <c r="G4" s="19"/>
    </row>
    <row r="5" spans="1:8" ht="18.75" x14ac:dyDescent="0.3">
      <c r="A5" s="4"/>
      <c r="B5" s="4"/>
      <c r="C5" s="4"/>
      <c r="D5" s="4"/>
      <c r="E5" s="4"/>
      <c r="F5" s="4"/>
    </row>
    <row r="6" spans="1:8" ht="17.25" customHeight="1" x14ac:dyDescent="0.3">
      <c r="A6" s="17" t="s">
        <v>389</v>
      </c>
      <c r="B6" s="18"/>
      <c r="C6" s="18"/>
      <c r="D6" s="18"/>
      <c r="E6" s="18"/>
      <c r="F6" s="18"/>
      <c r="G6" s="19"/>
    </row>
    <row r="7" spans="1:8" ht="17.25" hidden="1" customHeight="1" x14ac:dyDescent="0.25">
      <c r="A7" s="1"/>
      <c r="B7" s="1"/>
      <c r="C7" s="1"/>
      <c r="D7" s="1"/>
      <c r="E7" s="1"/>
      <c r="F7" s="1"/>
    </row>
    <row r="8" spans="1:8" ht="15.75" hidden="1" customHeight="1" x14ac:dyDescent="0.25">
      <c r="A8" s="5"/>
      <c r="B8" s="6"/>
      <c r="C8" s="5"/>
      <c r="D8" s="5"/>
      <c r="E8" s="5"/>
      <c r="F8" s="5"/>
    </row>
    <row r="9" spans="1:8" ht="3.75" hidden="1" customHeight="1" x14ac:dyDescent="0.25">
      <c r="A9" s="5"/>
      <c r="B9" s="5"/>
      <c r="C9" s="5"/>
      <c r="D9" s="5"/>
      <c r="E9" s="5"/>
      <c r="F9" s="5"/>
    </row>
    <row r="10" spans="1:8" ht="12.75" customHeight="1" x14ac:dyDescent="0.25">
      <c r="A10" s="7"/>
      <c r="B10" s="5"/>
      <c r="C10" s="5"/>
      <c r="D10" s="5"/>
      <c r="E10" s="5"/>
      <c r="F10" s="5"/>
    </row>
    <row r="11" spans="1:8" ht="2.25" hidden="1" customHeight="1" x14ac:dyDescent="0.25">
      <c r="A11" s="5"/>
      <c r="B11" s="5"/>
      <c r="C11" s="5"/>
      <c r="D11" s="5"/>
      <c r="E11" s="5"/>
      <c r="F11" s="5"/>
    </row>
    <row r="12" spans="1:8" ht="15.75" x14ac:dyDescent="0.25">
      <c r="A12" s="15" t="s">
        <v>390</v>
      </c>
      <c r="B12" s="16"/>
      <c r="C12" s="16"/>
      <c r="D12" s="16"/>
      <c r="E12" s="16"/>
      <c r="F12" s="16"/>
      <c r="G12" s="16"/>
    </row>
    <row r="13" spans="1:8" ht="46.5" customHeight="1" x14ac:dyDescent="0.25">
      <c r="A13" s="9" t="s">
        <v>381</v>
      </c>
      <c r="B13" s="9" t="s">
        <v>382</v>
      </c>
      <c r="C13" s="10" t="s">
        <v>383</v>
      </c>
      <c r="D13" s="10" t="s">
        <v>0</v>
      </c>
      <c r="E13" s="11" t="s">
        <v>384</v>
      </c>
      <c r="F13" s="12" t="s">
        <v>385</v>
      </c>
    </row>
    <row r="14" spans="1:8" ht="22.5" customHeight="1" x14ac:dyDescent="0.25">
      <c r="A14" s="13" t="s">
        <v>4</v>
      </c>
      <c r="B14" s="28" t="s">
        <v>3</v>
      </c>
      <c r="C14" s="20">
        <v>579983061</v>
      </c>
      <c r="D14" s="20">
        <v>402644499.33999997</v>
      </c>
      <c r="E14" s="21">
        <f t="shared" ref="E14:E77" si="0">D14/C14*100</f>
        <v>69.423492928528816</v>
      </c>
      <c r="F14" s="22">
        <f t="shared" ref="F14:F77" si="1">D14-C14</f>
        <v>-177338561.66000003</v>
      </c>
      <c r="H14" s="2"/>
    </row>
    <row r="15" spans="1:8" ht="24.75" customHeight="1" x14ac:dyDescent="0.25">
      <c r="A15" s="14"/>
      <c r="B15" s="29" t="s">
        <v>386</v>
      </c>
      <c r="C15" s="23">
        <f>C17+C23+C33+C49+C57+C68</f>
        <v>515071461</v>
      </c>
      <c r="D15" s="23">
        <f>D17+D23+D33+D49+D57+D69</f>
        <v>346163973.19</v>
      </c>
      <c r="E15" s="24">
        <f t="shared" si="0"/>
        <v>67.206979885457102</v>
      </c>
      <c r="F15" s="25">
        <f t="shared" si="1"/>
        <v>-168907487.81</v>
      </c>
      <c r="H15" s="2"/>
    </row>
    <row r="16" spans="1:8" ht="24.75" customHeight="1" x14ac:dyDescent="0.25">
      <c r="A16" s="14" t="s">
        <v>6</v>
      </c>
      <c r="B16" s="29" t="s">
        <v>5</v>
      </c>
      <c r="C16" s="23">
        <v>329214168</v>
      </c>
      <c r="D16" s="23">
        <v>215658714.25999999</v>
      </c>
      <c r="E16" s="24">
        <f t="shared" si="0"/>
        <v>65.507118229492477</v>
      </c>
      <c r="F16" s="25">
        <f t="shared" si="1"/>
        <v>-113555453.74000001</v>
      </c>
    </row>
    <row r="17" spans="1:6" ht="15.75" x14ac:dyDescent="0.25">
      <c r="A17" s="14" t="s">
        <v>8</v>
      </c>
      <c r="B17" s="29" t="s">
        <v>7</v>
      </c>
      <c r="C17" s="23">
        <v>329214168</v>
      </c>
      <c r="D17" s="23">
        <v>215658714.25999999</v>
      </c>
      <c r="E17" s="24">
        <f t="shared" si="0"/>
        <v>65.507118229492477</v>
      </c>
      <c r="F17" s="25">
        <f t="shared" si="1"/>
        <v>-113555453.74000001</v>
      </c>
    </row>
    <row r="18" spans="1:6" ht="96" customHeight="1" x14ac:dyDescent="0.25">
      <c r="A18" s="13" t="s">
        <v>10</v>
      </c>
      <c r="B18" s="30" t="s">
        <v>9</v>
      </c>
      <c r="C18" s="20">
        <v>323895846</v>
      </c>
      <c r="D18" s="20">
        <v>211752483.96000001</v>
      </c>
      <c r="E18" s="21">
        <f t="shared" si="0"/>
        <v>65.376721120406103</v>
      </c>
      <c r="F18" s="22">
        <f t="shared" si="1"/>
        <v>-112143362.03999999</v>
      </c>
    </row>
    <row r="19" spans="1:6" ht="141.75" customHeight="1" x14ac:dyDescent="0.25">
      <c r="A19" s="13" t="s">
        <v>12</v>
      </c>
      <c r="B19" s="30" t="s">
        <v>11</v>
      </c>
      <c r="C19" s="20">
        <v>1798855</v>
      </c>
      <c r="D19" s="20">
        <v>1510344.8</v>
      </c>
      <c r="E19" s="21">
        <f t="shared" si="0"/>
        <v>83.961453257766749</v>
      </c>
      <c r="F19" s="22">
        <f t="shared" si="1"/>
        <v>-288510.19999999995</v>
      </c>
    </row>
    <row r="20" spans="1:6" ht="63.75" customHeight="1" x14ac:dyDescent="0.25">
      <c r="A20" s="13" t="s">
        <v>14</v>
      </c>
      <c r="B20" s="30" t="s">
        <v>13</v>
      </c>
      <c r="C20" s="20">
        <v>2426978</v>
      </c>
      <c r="D20" s="20">
        <v>1556220.85</v>
      </c>
      <c r="E20" s="21">
        <f t="shared" si="0"/>
        <v>64.121753472837412</v>
      </c>
      <c r="F20" s="22">
        <f t="shared" si="1"/>
        <v>-870757.14999999991</v>
      </c>
    </row>
    <row r="21" spans="1:6" ht="126" x14ac:dyDescent="0.25">
      <c r="A21" s="13" t="s">
        <v>16</v>
      </c>
      <c r="B21" s="30" t="s">
        <v>15</v>
      </c>
      <c r="C21" s="20">
        <v>1092489</v>
      </c>
      <c r="D21" s="20">
        <v>839608.94</v>
      </c>
      <c r="E21" s="21">
        <f t="shared" si="0"/>
        <v>76.852850692318171</v>
      </c>
      <c r="F21" s="22">
        <f t="shared" si="1"/>
        <v>-252880.06000000006</v>
      </c>
    </row>
    <row r="22" spans="1:6" ht="83.25" customHeight="1" x14ac:dyDescent="0.25">
      <c r="A22" s="13" t="s">
        <v>18</v>
      </c>
      <c r="B22" s="30" t="s">
        <v>17</v>
      </c>
      <c r="C22" s="26"/>
      <c r="D22" s="20">
        <v>55.71</v>
      </c>
      <c r="E22" s="21">
        <v>0</v>
      </c>
      <c r="F22" s="22">
        <f t="shared" si="1"/>
        <v>55.71</v>
      </c>
    </row>
    <row r="23" spans="1:6" ht="54.75" customHeight="1" x14ac:dyDescent="0.25">
      <c r="A23" s="13" t="s">
        <v>20</v>
      </c>
      <c r="B23" s="30" t="s">
        <v>19</v>
      </c>
      <c r="C23" s="23">
        <v>13191093</v>
      </c>
      <c r="D23" s="23">
        <v>11157316.77</v>
      </c>
      <c r="E23" s="24">
        <f t="shared" si="0"/>
        <v>84.582200807772338</v>
      </c>
      <c r="F23" s="25">
        <f t="shared" si="1"/>
        <v>-2033776.2300000004</v>
      </c>
    </row>
    <row r="24" spans="1:6" ht="50.25" customHeight="1" x14ac:dyDescent="0.25">
      <c r="A24" s="13" t="s">
        <v>22</v>
      </c>
      <c r="B24" s="30" t="s">
        <v>21</v>
      </c>
      <c r="C24" s="23">
        <v>13191093</v>
      </c>
      <c r="D24" s="23">
        <v>11157316.77</v>
      </c>
      <c r="E24" s="24">
        <f t="shared" si="0"/>
        <v>84.582200807772338</v>
      </c>
      <c r="F24" s="25">
        <f t="shared" si="1"/>
        <v>-2033776.2300000004</v>
      </c>
    </row>
    <row r="25" spans="1:6" ht="94.5" customHeight="1" x14ac:dyDescent="0.25">
      <c r="A25" s="13" t="s">
        <v>24</v>
      </c>
      <c r="B25" s="30" t="s">
        <v>23</v>
      </c>
      <c r="C25" s="23">
        <v>5826318</v>
      </c>
      <c r="D25" s="23">
        <v>5050700.99</v>
      </c>
      <c r="E25" s="24">
        <f t="shared" si="0"/>
        <v>86.687698646040275</v>
      </c>
      <c r="F25" s="25">
        <f t="shared" si="1"/>
        <v>-775617.00999999978</v>
      </c>
    </row>
    <row r="26" spans="1:6" ht="159" customHeight="1" x14ac:dyDescent="0.25">
      <c r="A26" s="13" t="s">
        <v>26</v>
      </c>
      <c r="B26" s="30" t="s">
        <v>25</v>
      </c>
      <c r="C26" s="23">
        <v>5826318</v>
      </c>
      <c r="D26" s="23">
        <v>5050700.99</v>
      </c>
      <c r="E26" s="24">
        <f t="shared" si="0"/>
        <v>86.687698646040275</v>
      </c>
      <c r="F26" s="25">
        <f t="shared" si="1"/>
        <v>-775617.00999999978</v>
      </c>
    </row>
    <row r="27" spans="1:6" ht="131.25" customHeight="1" x14ac:dyDescent="0.25">
      <c r="A27" s="13" t="s">
        <v>28</v>
      </c>
      <c r="B27" s="30" t="s">
        <v>27</v>
      </c>
      <c r="C27" s="23">
        <v>46901</v>
      </c>
      <c r="D27" s="23">
        <v>38398.639999999999</v>
      </c>
      <c r="E27" s="24">
        <f t="shared" si="0"/>
        <v>81.871687170849242</v>
      </c>
      <c r="F27" s="25">
        <f t="shared" si="1"/>
        <v>-8502.36</v>
      </c>
    </row>
    <row r="28" spans="1:6" ht="188.25" customHeight="1" x14ac:dyDescent="0.25">
      <c r="A28" s="13" t="s">
        <v>30</v>
      </c>
      <c r="B28" s="30" t="s">
        <v>29</v>
      </c>
      <c r="C28" s="23">
        <v>46901</v>
      </c>
      <c r="D28" s="23">
        <v>38398.639999999999</v>
      </c>
      <c r="E28" s="24">
        <f t="shared" si="0"/>
        <v>81.871687170849242</v>
      </c>
      <c r="F28" s="25">
        <f t="shared" si="1"/>
        <v>-8502.36</v>
      </c>
    </row>
    <row r="29" spans="1:6" ht="93" customHeight="1" x14ac:dyDescent="0.25">
      <c r="A29" s="13" t="s">
        <v>32</v>
      </c>
      <c r="B29" s="30" t="s">
        <v>31</v>
      </c>
      <c r="C29" s="23">
        <v>8637895</v>
      </c>
      <c r="D29" s="23">
        <v>6922442.4299999997</v>
      </c>
      <c r="E29" s="24">
        <f t="shared" si="0"/>
        <v>80.140386402011131</v>
      </c>
      <c r="F29" s="25">
        <f t="shared" si="1"/>
        <v>-1715452.5700000003</v>
      </c>
    </row>
    <row r="30" spans="1:6" ht="158.25" customHeight="1" x14ac:dyDescent="0.25">
      <c r="A30" s="13" t="s">
        <v>34</v>
      </c>
      <c r="B30" s="30" t="s">
        <v>33</v>
      </c>
      <c r="C30" s="23">
        <v>8637895</v>
      </c>
      <c r="D30" s="23">
        <v>6922442.4299999997</v>
      </c>
      <c r="E30" s="24">
        <f t="shared" si="0"/>
        <v>80.140386402011131</v>
      </c>
      <c r="F30" s="25">
        <f t="shared" si="1"/>
        <v>-1715452.5700000003</v>
      </c>
    </row>
    <row r="31" spans="1:6" ht="97.5" customHeight="1" x14ac:dyDescent="0.25">
      <c r="A31" s="13" t="s">
        <v>36</v>
      </c>
      <c r="B31" s="30" t="s">
        <v>35</v>
      </c>
      <c r="C31" s="23">
        <v>-1320021</v>
      </c>
      <c r="D31" s="23">
        <v>-854225.29</v>
      </c>
      <c r="E31" s="24">
        <f t="shared" si="0"/>
        <v>64.713007596091273</v>
      </c>
      <c r="F31" s="25">
        <f t="shared" si="1"/>
        <v>465795.70999999996</v>
      </c>
    </row>
    <row r="32" spans="1:6" ht="157.5" customHeight="1" x14ac:dyDescent="0.25">
      <c r="A32" s="13" t="s">
        <v>38</v>
      </c>
      <c r="B32" s="30" t="s">
        <v>37</v>
      </c>
      <c r="C32" s="23">
        <v>-1320021</v>
      </c>
      <c r="D32" s="23">
        <v>-854225.29</v>
      </c>
      <c r="E32" s="24">
        <f t="shared" si="0"/>
        <v>64.713007596091273</v>
      </c>
      <c r="F32" s="25">
        <f t="shared" si="1"/>
        <v>465795.70999999996</v>
      </c>
    </row>
    <row r="33" spans="1:6" ht="27.75" customHeight="1" x14ac:dyDescent="0.25">
      <c r="A33" s="13" t="s">
        <v>40</v>
      </c>
      <c r="B33" s="28" t="s">
        <v>39</v>
      </c>
      <c r="C33" s="23">
        <v>66966800</v>
      </c>
      <c r="D33" s="23">
        <v>49679562.200000003</v>
      </c>
      <c r="E33" s="24">
        <f t="shared" si="0"/>
        <v>74.185360805652962</v>
      </c>
      <c r="F33" s="25">
        <f t="shared" si="1"/>
        <v>-17287237.799999997</v>
      </c>
    </row>
    <row r="34" spans="1:6" ht="32.25" customHeight="1" x14ac:dyDescent="0.25">
      <c r="A34" s="13" t="s">
        <v>42</v>
      </c>
      <c r="B34" s="30" t="s">
        <v>41</v>
      </c>
      <c r="C34" s="23">
        <v>45745400</v>
      </c>
      <c r="D34" s="23">
        <v>32564942.260000002</v>
      </c>
      <c r="E34" s="24">
        <f t="shared" si="0"/>
        <v>71.187359297328257</v>
      </c>
      <c r="F34" s="25">
        <f t="shared" si="1"/>
        <v>-13180457.739999998</v>
      </c>
    </row>
    <row r="35" spans="1:6" ht="47.25" x14ac:dyDescent="0.25">
      <c r="A35" s="13" t="s">
        <v>44</v>
      </c>
      <c r="B35" s="30" t="s">
        <v>43</v>
      </c>
      <c r="C35" s="23">
        <v>28930418</v>
      </c>
      <c r="D35" s="23">
        <v>22388364.59</v>
      </c>
      <c r="E35" s="24">
        <f t="shared" si="0"/>
        <v>77.386937824403361</v>
      </c>
      <c r="F35" s="25">
        <f t="shared" si="1"/>
        <v>-6542053.4100000001</v>
      </c>
    </row>
    <row r="36" spans="1:6" ht="47.25" x14ac:dyDescent="0.25">
      <c r="A36" s="13" t="s">
        <v>45</v>
      </c>
      <c r="B36" s="30" t="s">
        <v>43</v>
      </c>
      <c r="C36" s="23">
        <v>28930418</v>
      </c>
      <c r="D36" s="23">
        <v>22386160.170000002</v>
      </c>
      <c r="E36" s="24">
        <f t="shared" si="0"/>
        <v>77.379318093502832</v>
      </c>
      <c r="F36" s="25">
        <f t="shared" si="1"/>
        <v>-6544257.8299999982</v>
      </c>
    </row>
    <row r="37" spans="1:6" ht="63.75" customHeight="1" x14ac:dyDescent="0.25">
      <c r="A37" s="13" t="s">
        <v>47</v>
      </c>
      <c r="B37" s="30" t="s">
        <v>46</v>
      </c>
      <c r="C37" s="27"/>
      <c r="D37" s="23">
        <v>2204.42</v>
      </c>
      <c r="E37" s="24">
        <v>0</v>
      </c>
      <c r="F37" s="25">
        <f t="shared" si="1"/>
        <v>2204.42</v>
      </c>
    </row>
    <row r="38" spans="1:6" ht="61.5" customHeight="1" x14ac:dyDescent="0.25">
      <c r="A38" s="13" t="s">
        <v>49</v>
      </c>
      <c r="B38" s="30" t="s">
        <v>48</v>
      </c>
      <c r="C38" s="23">
        <v>16814982</v>
      </c>
      <c r="D38" s="23">
        <v>10029976.74</v>
      </c>
      <c r="E38" s="24">
        <f t="shared" si="0"/>
        <v>59.649048330827839</v>
      </c>
      <c r="F38" s="25">
        <f t="shared" si="1"/>
        <v>-6785005.2599999998</v>
      </c>
    </row>
    <row r="39" spans="1:6" ht="94.5" customHeight="1" x14ac:dyDescent="0.25">
      <c r="A39" s="13" t="s">
        <v>51</v>
      </c>
      <c r="B39" s="30" t="s">
        <v>50</v>
      </c>
      <c r="C39" s="23">
        <v>16814982</v>
      </c>
      <c r="D39" s="23">
        <v>10029508.74</v>
      </c>
      <c r="E39" s="24">
        <f t="shared" si="0"/>
        <v>59.64626509858887</v>
      </c>
      <c r="F39" s="25">
        <f t="shared" si="1"/>
        <v>-6785473.2599999998</v>
      </c>
    </row>
    <row r="40" spans="1:6" ht="78" customHeight="1" x14ac:dyDescent="0.25">
      <c r="A40" s="13" t="s">
        <v>53</v>
      </c>
      <c r="B40" s="30" t="s">
        <v>52</v>
      </c>
      <c r="C40" s="27"/>
      <c r="D40" s="23">
        <v>468</v>
      </c>
      <c r="E40" s="24">
        <v>0</v>
      </c>
      <c r="F40" s="25">
        <f t="shared" si="1"/>
        <v>468</v>
      </c>
    </row>
    <row r="41" spans="1:6" ht="61.5" customHeight="1" x14ac:dyDescent="0.25">
      <c r="A41" s="13" t="s">
        <v>55</v>
      </c>
      <c r="B41" s="30" t="s">
        <v>54</v>
      </c>
      <c r="C41" s="27"/>
      <c r="D41" s="23">
        <v>146600.93</v>
      </c>
      <c r="E41" s="24">
        <v>0</v>
      </c>
      <c r="F41" s="25">
        <f t="shared" si="1"/>
        <v>146600.93</v>
      </c>
    </row>
    <row r="42" spans="1:6" ht="36" customHeight="1" x14ac:dyDescent="0.25">
      <c r="A42" s="13" t="s">
        <v>57</v>
      </c>
      <c r="B42" s="30" t="s">
        <v>56</v>
      </c>
      <c r="C42" s="23">
        <v>17399800</v>
      </c>
      <c r="D42" s="23">
        <v>15401136.689999999</v>
      </c>
      <c r="E42" s="24">
        <f t="shared" si="0"/>
        <v>88.513297221807136</v>
      </c>
      <c r="F42" s="25">
        <f t="shared" si="1"/>
        <v>-1998663.3100000005</v>
      </c>
    </row>
    <row r="43" spans="1:6" ht="31.5" x14ac:dyDescent="0.25">
      <c r="A43" s="13" t="s">
        <v>58</v>
      </c>
      <c r="B43" s="30" t="s">
        <v>56</v>
      </c>
      <c r="C43" s="23">
        <v>17399800</v>
      </c>
      <c r="D43" s="23">
        <v>15396891.34</v>
      </c>
      <c r="E43" s="24">
        <f t="shared" si="0"/>
        <v>88.488898378142281</v>
      </c>
      <c r="F43" s="25">
        <f t="shared" si="1"/>
        <v>-2002908.6600000001</v>
      </c>
    </row>
    <row r="44" spans="1:6" ht="51.75" customHeight="1" x14ac:dyDescent="0.25">
      <c r="A44" s="13" t="s">
        <v>60</v>
      </c>
      <c r="B44" s="30" t="s">
        <v>59</v>
      </c>
      <c r="C44" s="27"/>
      <c r="D44" s="23">
        <v>4245.3500000000004</v>
      </c>
      <c r="E44" s="24">
        <v>0</v>
      </c>
      <c r="F44" s="25">
        <f t="shared" si="1"/>
        <v>4245.3500000000004</v>
      </c>
    </row>
    <row r="45" spans="1:6" ht="19.5" customHeight="1" x14ac:dyDescent="0.25">
      <c r="A45" s="13" t="s">
        <v>62</v>
      </c>
      <c r="B45" s="28" t="s">
        <v>61</v>
      </c>
      <c r="C45" s="23">
        <v>2216200</v>
      </c>
      <c r="D45" s="23">
        <v>501683.20000000001</v>
      </c>
      <c r="E45" s="24">
        <f t="shared" si="0"/>
        <v>22.637090515296453</v>
      </c>
      <c r="F45" s="25">
        <f t="shared" si="1"/>
        <v>-1714516.8</v>
      </c>
    </row>
    <row r="46" spans="1:6" ht="19.5" customHeight="1" x14ac:dyDescent="0.25">
      <c r="A46" s="13" t="s">
        <v>63</v>
      </c>
      <c r="B46" s="28" t="s">
        <v>61</v>
      </c>
      <c r="C46" s="23">
        <v>2216200</v>
      </c>
      <c r="D46" s="23">
        <v>501683.20000000001</v>
      </c>
      <c r="E46" s="24">
        <f t="shared" si="0"/>
        <v>22.637090515296453</v>
      </c>
      <c r="F46" s="25">
        <f t="shared" si="1"/>
        <v>-1714516.8</v>
      </c>
    </row>
    <row r="47" spans="1:6" ht="31.5" x14ac:dyDescent="0.25">
      <c r="A47" s="13" t="s">
        <v>65</v>
      </c>
      <c r="B47" s="30" t="s">
        <v>64</v>
      </c>
      <c r="C47" s="23">
        <v>1605400</v>
      </c>
      <c r="D47" s="23">
        <v>1211800.05</v>
      </c>
      <c r="E47" s="24">
        <f t="shared" si="0"/>
        <v>75.482748847639229</v>
      </c>
      <c r="F47" s="25">
        <f t="shared" si="1"/>
        <v>-393599.94999999995</v>
      </c>
    </row>
    <row r="48" spans="1:6" ht="47.25" customHeight="1" x14ac:dyDescent="0.25">
      <c r="A48" s="13" t="s">
        <v>67</v>
      </c>
      <c r="B48" s="30" t="s">
        <v>66</v>
      </c>
      <c r="C48" s="23">
        <v>1605400</v>
      </c>
      <c r="D48" s="23">
        <v>1211800.05</v>
      </c>
      <c r="E48" s="24">
        <f t="shared" si="0"/>
        <v>75.482748847639229</v>
      </c>
      <c r="F48" s="25">
        <f t="shared" si="1"/>
        <v>-393599.94999999995</v>
      </c>
    </row>
    <row r="49" spans="1:6" ht="32.25" customHeight="1" x14ac:dyDescent="0.25">
      <c r="A49" s="13" t="s">
        <v>69</v>
      </c>
      <c r="B49" s="28" t="s">
        <v>68</v>
      </c>
      <c r="C49" s="23">
        <v>93518000</v>
      </c>
      <c r="D49" s="23">
        <v>59547019.259999998</v>
      </c>
      <c r="E49" s="24">
        <f t="shared" si="0"/>
        <v>63.674393442973539</v>
      </c>
      <c r="F49" s="25">
        <f t="shared" si="1"/>
        <v>-33970980.740000002</v>
      </c>
    </row>
    <row r="50" spans="1:6" ht="15.75" x14ac:dyDescent="0.25">
      <c r="A50" s="13" t="s">
        <v>71</v>
      </c>
      <c r="B50" s="28" t="s">
        <v>70</v>
      </c>
      <c r="C50" s="23">
        <v>12212000</v>
      </c>
      <c r="D50" s="23">
        <v>3114649.45</v>
      </c>
      <c r="E50" s="24">
        <f t="shared" si="0"/>
        <v>25.504826809695384</v>
      </c>
      <c r="F50" s="25">
        <f t="shared" si="1"/>
        <v>-9097350.5500000007</v>
      </c>
    </row>
    <row r="51" spans="1:6" ht="63" customHeight="1" x14ac:dyDescent="0.25">
      <c r="A51" s="13" t="s">
        <v>73</v>
      </c>
      <c r="B51" s="30" t="s">
        <v>72</v>
      </c>
      <c r="C51" s="23">
        <v>12212000</v>
      </c>
      <c r="D51" s="23">
        <v>3114649.45</v>
      </c>
      <c r="E51" s="24">
        <f t="shared" si="0"/>
        <v>25.504826809695384</v>
      </c>
      <c r="F51" s="25">
        <f t="shared" si="1"/>
        <v>-9097350.5500000007</v>
      </c>
    </row>
    <row r="52" spans="1:6" ht="15.75" x14ac:dyDescent="0.25">
      <c r="A52" s="13" t="s">
        <v>75</v>
      </c>
      <c r="B52" s="28" t="s">
        <v>74</v>
      </c>
      <c r="C52" s="23">
        <v>81306000</v>
      </c>
      <c r="D52" s="23">
        <v>56432369.810000002</v>
      </c>
      <c r="E52" s="24">
        <f t="shared" si="0"/>
        <v>69.407386675030139</v>
      </c>
      <c r="F52" s="25">
        <f t="shared" si="1"/>
        <v>-24873630.189999998</v>
      </c>
    </row>
    <row r="53" spans="1:6" ht="15.75" x14ac:dyDescent="0.25">
      <c r="A53" s="13" t="s">
        <v>77</v>
      </c>
      <c r="B53" s="28" t="s">
        <v>76</v>
      </c>
      <c r="C53" s="23">
        <v>71876000</v>
      </c>
      <c r="D53" s="23">
        <v>53857127.009999998</v>
      </c>
      <c r="E53" s="24">
        <f t="shared" si="0"/>
        <v>74.9306124575658</v>
      </c>
      <c r="F53" s="25">
        <f t="shared" si="1"/>
        <v>-18018872.990000002</v>
      </c>
    </row>
    <row r="54" spans="1:6" ht="46.5" customHeight="1" x14ac:dyDescent="0.25">
      <c r="A54" s="13" t="s">
        <v>79</v>
      </c>
      <c r="B54" s="30" t="s">
        <v>78</v>
      </c>
      <c r="C54" s="23">
        <v>71876000</v>
      </c>
      <c r="D54" s="23">
        <v>53857127.009999998</v>
      </c>
      <c r="E54" s="24">
        <f t="shared" si="0"/>
        <v>74.9306124575658</v>
      </c>
      <c r="F54" s="25">
        <f t="shared" si="1"/>
        <v>-18018872.990000002</v>
      </c>
    </row>
    <row r="55" spans="1:6" ht="17.25" customHeight="1" x14ac:dyDescent="0.25">
      <c r="A55" s="13" t="s">
        <v>81</v>
      </c>
      <c r="B55" s="28" t="s">
        <v>80</v>
      </c>
      <c r="C55" s="23">
        <v>9430000</v>
      </c>
      <c r="D55" s="23">
        <v>2575242.7999999998</v>
      </c>
      <c r="E55" s="24">
        <f t="shared" si="0"/>
        <v>27.309043478260868</v>
      </c>
      <c r="F55" s="25">
        <f t="shared" si="1"/>
        <v>-6854757.2000000002</v>
      </c>
    </row>
    <row r="56" spans="1:6" ht="47.25" customHeight="1" x14ac:dyDescent="0.25">
      <c r="A56" s="13" t="s">
        <v>83</v>
      </c>
      <c r="B56" s="30" t="s">
        <v>82</v>
      </c>
      <c r="C56" s="23">
        <v>9430000</v>
      </c>
      <c r="D56" s="23">
        <v>2575242.7999999998</v>
      </c>
      <c r="E56" s="24">
        <f t="shared" si="0"/>
        <v>27.309043478260868</v>
      </c>
      <c r="F56" s="25">
        <f t="shared" si="1"/>
        <v>-6854757.2000000002</v>
      </c>
    </row>
    <row r="57" spans="1:6" ht="22.5" customHeight="1" x14ac:dyDescent="0.25">
      <c r="A57" s="13" t="s">
        <v>85</v>
      </c>
      <c r="B57" s="28" t="s">
        <v>84</v>
      </c>
      <c r="C57" s="23">
        <v>12181400</v>
      </c>
      <c r="D57" s="23">
        <v>10120574.4</v>
      </c>
      <c r="E57" s="24">
        <f t="shared" si="0"/>
        <v>83.082194164874323</v>
      </c>
      <c r="F57" s="25">
        <f t="shared" si="1"/>
        <v>-2060825.5999999996</v>
      </c>
    </row>
    <row r="58" spans="1:6" ht="45.75" customHeight="1" x14ac:dyDescent="0.25">
      <c r="A58" s="13" t="s">
        <v>87</v>
      </c>
      <c r="B58" s="30" t="s">
        <v>86</v>
      </c>
      <c r="C58" s="23">
        <v>8241000</v>
      </c>
      <c r="D58" s="23">
        <v>7477130.1600000001</v>
      </c>
      <c r="E58" s="24">
        <f t="shared" si="0"/>
        <v>90.730859847105933</v>
      </c>
      <c r="F58" s="25">
        <f t="shared" si="1"/>
        <v>-763869.83999999985</v>
      </c>
    </row>
    <row r="59" spans="1:6" ht="64.5" customHeight="1" x14ac:dyDescent="0.25">
      <c r="A59" s="13" t="s">
        <v>89</v>
      </c>
      <c r="B59" s="30" t="s">
        <v>88</v>
      </c>
      <c r="C59" s="23">
        <v>8241000</v>
      </c>
      <c r="D59" s="23">
        <v>7477130.1600000001</v>
      </c>
      <c r="E59" s="24">
        <f t="shared" si="0"/>
        <v>90.730859847105933</v>
      </c>
      <c r="F59" s="25">
        <f t="shared" si="1"/>
        <v>-763869.83999999985</v>
      </c>
    </row>
    <row r="60" spans="1:6" ht="111.75" customHeight="1" x14ac:dyDescent="0.25">
      <c r="A60" s="13" t="s">
        <v>91</v>
      </c>
      <c r="B60" s="30" t="s">
        <v>90</v>
      </c>
      <c r="C60" s="23">
        <v>318400</v>
      </c>
      <c r="D60" s="23">
        <v>266250</v>
      </c>
      <c r="E60" s="24">
        <f t="shared" si="0"/>
        <v>83.621231155778901</v>
      </c>
      <c r="F60" s="25">
        <f t="shared" si="1"/>
        <v>-52150</v>
      </c>
    </row>
    <row r="61" spans="1:6" ht="52.5" customHeight="1" x14ac:dyDescent="0.25">
      <c r="A61" s="13" t="s">
        <v>93</v>
      </c>
      <c r="B61" s="30" t="s">
        <v>92</v>
      </c>
      <c r="C61" s="23">
        <v>3622000</v>
      </c>
      <c r="D61" s="23">
        <v>2377194.2400000002</v>
      </c>
      <c r="E61" s="24">
        <f t="shared" si="0"/>
        <v>65.632088348978471</v>
      </c>
      <c r="F61" s="25">
        <f t="shared" si="1"/>
        <v>-1244805.7599999998</v>
      </c>
    </row>
    <row r="62" spans="1:6" ht="126" customHeight="1" x14ac:dyDescent="0.25">
      <c r="A62" s="13" t="s">
        <v>95</v>
      </c>
      <c r="B62" s="30" t="s">
        <v>94</v>
      </c>
      <c r="C62" s="23">
        <v>55000</v>
      </c>
      <c r="D62" s="23">
        <v>2320</v>
      </c>
      <c r="E62" s="24">
        <f t="shared" si="0"/>
        <v>4.2181818181818178</v>
      </c>
      <c r="F62" s="25">
        <f t="shared" si="1"/>
        <v>-52680</v>
      </c>
    </row>
    <row r="63" spans="1:6" ht="61.5" customHeight="1" x14ac:dyDescent="0.25">
      <c r="A63" s="13" t="s">
        <v>97</v>
      </c>
      <c r="B63" s="30" t="s">
        <v>96</v>
      </c>
      <c r="C63" s="23">
        <v>2947000</v>
      </c>
      <c r="D63" s="23">
        <v>1671678.85</v>
      </c>
      <c r="E63" s="24">
        <f t="shared" si="0"/>
        <v>56.7247658635901</v>
      </c>
      <c r="F63" s="25">
        <f t="shared" si="1"/>
        <v>-1275321.1499999999</v>
      </c>
    </row>
    <row r="64" spans="1:6" ht="33" customHeight="1" x14ac:dyDescent="0.25">
      <c r="A64" s="13" t="s">
        <v>99</v>
      </c>
      <c r="B64" s="30" t="s">
        <v>98</v>
      </c>
      <c r="C64" s="23">
        <v>370000</v>
      </c>
      <c r="D64" s="23">
        <v>292025</v>
      </c>
      <c r="E64" s="24">
        <f t="shared" si="0"/>
        <v>78.925675675675677</v>
      </c>
      <c r="F64" s="25">
        <f t="shared" si="1"/>
        <v>-77975</v>
      </c>
    </row>
    <row r="65" spans="1:6" ht="95.25" customHeight="1" x14ac:dyDescent="0.25">
      <c r="A65" s="13" t="s">
        <v>101</v>
      </c>
      <c r="B65" s="30" t="s">
        <v>100</v>
      </c>
      <c r="C65" s="23">
        <v>210000</v>
      </c>
      <c r="D65" s="23">
        <v>416020.39</v>
      </c>
      <c r="E65" s="24">
        <f t="shared" si="0"/>
        <v>198.10494761904764</v>
      </c>
      <c r="F65" s="25">
        <f t="shared" si="1"/>
        <v>206020.39</v>
      </c>
    </row>
    <row r="66" spans="1:6" ht="129" customHeight="1" x14ac:dyDescent="0.25">
      <c r="A66" s="13" t="s">
        <v>103</v>
      </c>
      <c r="B66" s="30" t="s">
        <v>102</v>
      </c>
      <c r="C66" s="23">
        <v>210000</v>
      </c>
      <c r="D66" s="23">
        <v>416020.39</v>
      </c>
      <c r="E66" s="24">
        <f t="shared" si="0"/>
        <v>198.10494761904764</v>
      </c>
      <c r="F66" s="25">
        <f t="shared" si="1"/>
        <v>206020.39</v>
      </c>
    </row>
    <row r="67" spans="1:6" ht="34.5" customHeight="1" x14ac:dyDescent="0.25">
      <c r="A67" s="13" t="s">
        <v>105</v>
      </c>
      <c r="B67" s="30" t="s">
        <v>104</v>
      </c>
      <c r="C67" s="23">
        <v>40000</v>
      </c>
      <c r="D67" s="23">
        <v>-5000</v>
      </c>
      <c r="E67" s="24">
        <f t="shared" si="0"/>
        <v>-12.5</v>
      </c>
      <c r="F67" s="25">
        <f t="shared" si="1"/>
        <v>-45000</v>
      </c>
    </row>
    <row r="68" spans="1:6" ht="47.25" x14ac:dyDescent="0.25">
      <c r="A68" s="13" t="s">
        <v>107</v>
      </c>
      <c r="B68" s="30" t="s">
        <v>106</v>
      </c>
      <c r="C68" s="27"/>
      <c r="D68" s="23">
        <v>150</v>
      </c>
      <c r="E68" s="24">
        <v>0</v>
      </c>
      <c r="F68" s="25">
        <f t="shared" si="1"/>
        <v>150</v>
      </c>
    </row>
    <row r="69" spans="1:6" ht="48" customHeight="1" x14ac:dyDescent="0.25">
      <c r="A69" s="13" t="s">
        <v>109</v>
      </c>
      <c r="B69" s="30" t="s">
        <v>108</v>
      </c>
      <c r="C69" s="27"/>
      <c r="D69" s="23">
        <v>786.3</v>
      </c>
      <c r="E69" s="24">
        <v>0</v>
      </c>
      <c r="F69" s="25">
        <f t="shared" si="1"/>
        <v>786.3</v>
      </c>
    </row>
    <row r="70" spans="1:6" ht="20.25" customHeight="1" x14ac:dyDescent="0.25">
      <c r="A70" s="13" t="s">
        <v>111</v>
      </c>
      <c r="B70" s="28" t="s">
        <v>110</v>
      </c>
      <c r="C70" s="27"/>
      <c r="D70" s="23">
        <v>562.04</v>
      </c>
      <c r="E70" s="24">
        <v>0</v>
      </c>
      <c r="F70" s="25">
        <f t="shared" si="1"/>
        <v>562.04</v>
      </c>
    </row>
    <row r="71" spans="1:6" ht="31.5" x14ac:dyDescent="0.25">
      <c r="A71" s="13" t="s">
        <v>113</v>
      </c>
      <c r="B71" s="30" t="s">
        <v>112</v>
      </c>
      <c r="C71" s="27"/>
      <c r="D71" s="23">
        <v>562.04</v>
      </c>
      <c r="E71" s="24">
        <v>0</v>
      </c>
      <c r="F71" s="25">
        <f t="shared" si="1"/>
        <v>562.04</v>
      </c>
    </row>
    <row r="72" spans="1:6" ht="63" x14ac:dyDescent="0.25">
      <c r="A72" s="13" t="s">
        <v>115</v>
      </c>
      <c r="B72" s="30" t="s">
        <v>114</v>
      </c>
      <c r="C72" s="27"/>
      <c r="D72" s="23">
        <v>562.04</v>
      </c>
      <c r="E72" s="24">
        <v>0</v>
      </c>
      <c r="F72" s="25">
        <f t="shared" si="1"/>
        <v>562.04</v>
      </c>
    </row>
    <row r="73" spans="1:6" ht="35.25" customHeight="1" x14ac:dyDescent="0.25">
      <c r="A73" s="13" t="s">
        <v>117</v>
      </c>
      <c r="B73" s="30" t="s">
        <v>116</v>
      </c>
      <c r="C73" s="27"/>
      <c r="D73" s="23">
        <v>224.26</v>
      </c>
      <c r="E73" s="24">
        <v>0</v>
      </c>
      <c r="F73" s="25">
        <f t="shared" si="1"/>
        <v>224.26</v>
      </c>
    </row>
    <row r="74" spans="1:6" ht="62.25" customHeight="1" x14ac:dyDescent="0.25">
      <c r="A74" s="13" t="s">
        <v>119</v>
      </c>
      <c r="B74" s="30" t="s">
        <v>118</v>
      </c>
      <c r="C74" s="27"/>
      <c r="D74" s="23">
        <v>224.26</v>
      </c>
      <c r="E74" s="24">
        <v>0</v>
      </c>
      <c r="F74" s="25">
        <f t="shared" si="1"/>
        <v>224.26</v>
      </c>
    </row>
    <row r="75" spans="1:6" ht="97.5" customHeight="1" x14ac:dyDescent="0.25">
      <c r="A75" s="13" t="s">
        <v>121</v>
      </c>
      <c r="B75" s="30" t="s">
        <v>120</v>
      </c>
      <c r="C75" s="27"/>
      <c r="D75" s="23">
        <v>224.26</v>
      </c>
      <c r="E75" s="24">
        <v>0</v>
      </c>
      <c r="F75" s="25">
        <f t="shared" si="1"/>
        <v>224.26</v>
      </c>
    </row>
    <row r="76" spans="1:6" ht="28.5" customHeight="1" x14ac:dyDescent="0.25">
      <c r="A76" s="14"/>
      <c r="B76" s="29" t="s">
        <v>387</v>
      </c>
      <c r="C76" s="23">
        <f t="shared" ref="C76:D76" si="2">C77+C93+C100+C104+C115+C139</f>
        <v>64911600</v>
      </c>
      <c r="D76" s="23">
        <f t="shared" si="2"/>
        <v>56480526.149999999</v>
      </c>
      <c r="E76" s="24">
        <f t="shared" si="0"/>
        <v>87.011452729558343</v>
      </c>
      <c r="F76" s="25">
        <f t="shared" si="1"/>
        <v>-8431073.8500000015</v>
      </c>
    </row>
    <row r="77" spans="1:6" ht="51.75" customHeight="1" x14ac:dyDescent="0.25">
      <c r="A77" s="13" t="s">
        <v>123</v>
      </c>
      <c r="B77" s="30" t="s">
        <v>122</v>
      </c>
      <c r="C77" s="23">
        <v>30602800</v>
      </c>
      <c r="D77" s="23">
        <v>19093105.579999998</v>
      </c>
      <c r="E77" s="24">
        <f t="shared" si="0"/>
        <v>62.390060974812755</v>
      </c>
      <c r="F77" s="25">
        <f t="shared" si="1"/>
        <v>-11509694.420000002</v>
      </c>
    </row>
    <row r="78" spans="1:6" ht="126.75" customHeight="1" x14ac:dyDescent="0.25">
      <c r="A78" s="13" t="s">
        <v>125</v>
      </c>
      <c r="B78" s="30" t="s">
        <v>124</v>
      </c>
      <c r="C78" s="23">
        <v>28652800</v>
      </c>
      <c r="D78" s="23">
        <v>18153886.210000001</v>
      </c>
      <c r="E78" s="24">
        <f t="shared" ref="E78:E139" si="3">D78/C78*100</f>
        <v>63.358157701865089</v>
      </c>
      <c r="F78" s="25">
        <f t="shared" ref="F78:F141" si="4">D78-C78</f>
        <v>-10498913.789999999</v>
      </c>
    </row>
    <row r="79" spans="1:6" ht="102" customHeight="1" x14ac:dyDescent="0.25">
      <c r="A79" s="13" t="s">
        <v>127</v>
      </c>
      <c r="B79" s="30" t="s">
        <v>126</v>
      </c>
      <c r="C79" s="23">
        <v>13453000</v>
      </c>
      <c r="D79" s="23">
        <v>10456192.85</v>
      </c>
      <c r="E79" s="24">
        <f t="shared" si="3"/>
        <v>77.72387460046086</v>
      </c>
      <c r="F79" s="25">
        <f t="shared" si="4"/>
        <v>-2996807.1500000004</v>
      </c>
    </row>
    <row r="80" spans="1:6" ht="117" customHeight="1" x14ac:dyDescent="0.25">
      <c r="A80" s="13" t="s">
        <v>129</v>
      </c>
      <c r="B80" s="30" t="s">
        <v>128</v>
      </c>
      <c r="C80" s="23">
        <v>13453000</v>
      </c>
      <c r="D80" s="23">
        <v>10456192.85</v>
      </c>
      <c r="E80" s="24">
        <f t="shared" si="3"/>
        <v>77.72387460046086</v>
      </c>
      <c r="F80" s="25">
        <f t="shared" si="4"/>
        <v>-2996807.1500000004</v>
      </c>
    </row>
    <row r="81" spans="1:6" ht="122.25" customHeight="1" x14ac:dyDescent="0.25">
      <c r="A81" s="13" t="s">
        <v>131</v>
      </c>
      <c r="B81" s="30" t="s">
        <v>130</v>
      </c>
      <c r="C81" s="23">
        <v>970700</v>
      </c>
      <c r="D81" s="23">
        <v>729453.09</v>
      </c>
      <c r="E81" s="24">
        <f t="shared" si="3"/>
        <v>75.147119604409184</v>
      </c>
      <c r="F81" s="25">
        <f t="shared" si="4"/>
        <v>-241246.91000000003</v>
      </c>
    </row>
    <row r="82" spans="1:6" ht="115.5" customHeight="1" x14ac:dyDescent="0.25">
      <c r="A82" s="13" t="s">
        <v>133</v>
      </c>
      <c r="B82" s="30" t="s">
        <v>132</v>
      </c>
      <c r="C82" s="23">
        <v>970700</v>
      </c>
      <c r="D82" s="23">
        <v>729453.09</v>
      </c>
      <c r="E82" s="24">
        <f t="shared" si="3"/>
        <v>75.147119604409184</v>
      </c>
      <c r="F82" s="25">
        <f t="shared" si="4"/>
        <v>-241246.91000000003</v>
      </c>
    </row>
    <row r="83" spans="1:6" ht="110.25" customHeight="1" x14ac:dyDescent="0.25">
      <c r="A83" s="13" t="s">
        <v>135</v>
      </c>
      <c r="B83" s="30" t="s">
        <v>134</v>
      </c>
      <c r="C83" s="23">
        <v>229100</v>
      </c>
      <c r="D83" s="23">
        <v>34460.230000000003</v>
      </c>
      <c r="E83" s="24">
        <f t="shared" si="3"/>
        <v>15.041567001309472</v>
      </c>
      <c r="F83" s="25">
        <f t="shared" si="4"/>
        <v>-194639.77</v>
      </c>
    </row>
    <row r="84" spans="1:6" ht="96" customHeight="1" x14ac:dyDescent="0.25">
      <c r="A84" s="13" t="s">
        <v>137</v>
      </c>
      <c r="B84" s="30" t="s">
        <v>136</v>
      </c>
      <c r="C84" s="23">
        <v>229100</v>
      </c>
      <c r="D84" s="23">
        <v>34460.230000000003</v>
      </c>
      <c r="E84" s="24">
        <f t="shared" si="3"/>
        <v>15.041567001309472</v>
      </c>
      <c r="F84" s="25">
        <f t="shared" si="4"/>
        <v>-194639.77</v>
      </c>
    </row>
    <row r="85" spans="1:6" ht="65.25" customHeight="1" x14ac:dyDescent="0.25">
      <c r="A85" s="13" t="s">
        <v>139</v>
      </c>
      <c r="B85" s="30" t="s">
        <v>138</v>
      </c>
      <c r="C85" s="23">
        <v>14000000</v>
      </c>
      <c r="D85" s="23">
        <v>6933780.04</v>
      </c>
      <c r="E85" s="24">
        <f t="shared" si="3"/>
        <v>49.527000285714287</v>
      </c>
      <c r="F85" s="25">
        <f t="shared" si="4"/>
        <v>-7066219.96</v>
      </c>
    </row>
    <row r="86" spans="1:6" ht="54" customHeight="1" x14ac:dyDescent="0.25">
      <c r="A86" s="13" t="s">
        <v>141</v>
      </c>
      <c r="B86" s="30" t="s">
        <v>140</v>
      </c>
      <c r="C86" s="23">
        <v>14000000</v>
      </c>
      <c r="D86" s="23">
        <v>6933780.04</v>
      </c>
      <c r="E86" s="24">
        <f t="shared" si="3"/>
        <v>49.527000285714287</v>
      </c>
      <c r="F86" s="25">
        <f t="shared" si="4"/>
        <v>-7066219.96</v>
      </c>
    </row>
    <row r="87" spans="1:6" ht="33.75" customHeight="1" x14ac:dyDescent="0.25">
      <c r="A87" s="13" t="s">
        <v>143</v>
      </c>
      <c r="B87" s="30" t="s">
        <v>142</v>
      </c>
      <c r="C87" s="23">
        <v>50000</v>
      </c>
      <c r="D87" s="23">
        <v>23500</v>
      </c>
      <c r="E87" s="24">
        <f t="shared" si="3"/>
        <v>47</v>
      </c>
      <c r="F87" s="25">
        <f t="shared" si="4"/>
        <v>-26500</v>
      </c>
    </row>
    <row r="88" spans="1:6" ht="64.5" customHeight="1" x14ac:dyDescent="0.25">
      <c r="A88" s="13" t="s">
        <v>145</v>
      </c>
      <c r="B88" s="30" t="s">
        <v>144</v>
      </c>
      <c r="C88" s="23">
        <v>50000</v>
      </c>
      <c r="D88" s="23">
        <v>23500</v>
      </c>
      <c r="E88" s="24">
        <f t="shared" si="3"/>
        <v>47</v>
      </c>
      <c r="F88" s="25">
        <f t="shared" si="4"/>
        <v>-26500</v>
      </c>
    </row>
    <row r="89" spans="1:6" ht="85.5" customHeight="1" x14ac:dyDescent="0.25">
      <c r="A89" s="13" t="s">
        <v>147</v>
      </c>
      <c r="B89" s="30" t="s">
        <v>146</v>
      </c>
      <c r="C89" s="23">
        <v>50000</v>
      </c>
      <c r="D89" s="23">
        <v>23500</v>
      </c>
      <c r="E89" s="24">
        <f t="shared" si="3"/>
        <v>47</v>
      </c>
      <c r="F89" s="25">
        <f t="shared" si="4"/>
        <v>-26500</v>
      </c>
    </row>
    <row r="90" spans="1:6" ht="117.75" customHeight="1" x14ac:dyDescent="0.25">
      <c r="A90" s="13" t="s">
        <v>149</v>
      </c>
      <c r="B90" s="30" t="s">
        <v>148</v>
      </c>
      <c r="C90" s="23">
        <v>1900000</v>
      </c>
      <c r="D90" s="23">
        <v>915719.37</v>
      </c>
      <c r="E90" s="24">
        <f t="shared" si="3"/>
        <v>48.195756315789474</v>
      </c>
      <c r="F90" s="25">
        <f t="shared" si="4"/>
        <v>-984280.63</v>
      </c>
    </row>
    <row r="91" spans="1:6" ht="117" customHeight="1" x14ac:dyDescent="0.25">
      <c r="A91" s="13" t="s">
        <v>151</v>
      </c>
      <c r="B91" s="30" t="s">
        <v>150</v>
      </c>
      <c r="C91" s="23">
        <v>1900000</v>
      </c>
      <c r="D91" s="23">
        <v>915719.37</v>
      </c>
      <c r="E91" s="24">
        <f t="shared" si="3"/>
        <v>48.195756315789474</v>
      </c>
      <c r="F91" s="25">
        <f t="shared" si="4"/>
        <v>-984280.63</v>
      </c>
    </row>
    <row r="92" spans="1:6" ht="114.75" customHeight="1" x14ac:dyDescent="0.25">
      <c r="A92" s="13" t="s">
        <v>153</v>
      </c>
      <c r="B92" s="30" t="s">
        <v>152</v>
      </c>
      <c r="C92" s="23">
        <v>1900000</v>
      </c>
      <c r="D92" s="23">
        <v>915719.37</v>
      </c>
      <c r="E92" s="24">
        <f t="shared" si="3"/>
        <v>48.195756315789474</v>
      </c>
      <c r="F92" s="25">
        <f t="shared" si="4"/>
        <v>-984280.63</v>
      </c>
    </row>
    <row r="93" spans="1:6" ht="34.5" customHeight="1" x14ac:dyDescent="0.25">
      <c r="A93" s="13" t="s">
        <v>155</v>
      </c>
      <c r="B93" s="30" t="s">
        <v>154</v>
      </c>
      <c r="C93" s="23">
        <v>2643000</v>
      </c>
      <c r="D93" s="23">
        <v>2320947.96</v>
      </c>
      <c r="E93" s="24">
        <f t="shared" si="3"/>
        <v>87.814905788876274</v>
      </c>
      <c r="F93" s="25">
        <f t="shared" si="4"/>
        <v>-322052.04000000004</v>
      </c>
    </row>
    <row r="94" spans="1:6" ht="31.5" x14ac:dyDescent="0.25">
      <c r="A94" s="13" t="s">
        <v>157</v>
      </c>
      <c r="B94" s="30" t="s">
        <v>156</v>
      </c>
      <c r="C94" s="23">
        <v>2643000</v>
      </c>
      <c r="D94" s="23">
        <v>2320947.96</v>
      </c>
      <c r="E94" s="24">
        <f t="shared" si="3"/>
        <v>87.814905788876274</v>
      </c>
      <c r="F94" s="25">
        <f t="shared" si="4"/>
        <v>-322052.04000000004</v>
      </c>
    </row>
    <row r="95" spans="1:6" ht="32.25" customHeight="1" x14ac:dyDescent="0.25">
      <c r="A95" s="13" t="s">
        <v>159</v>
      </c>
      <c r="B95" s="30" t="s">
        <v>158</v>
      </c>
      <c r="C95" s="23">
        <v>736625</v>
      </c>
      <c r="D95" s="23">
        <v>298285.42</v>
      </c>
      <c r="E95" s="24">
        <f t="shared" si="3"/>
        <v>40.493523841846255</v>
      </c>
      <c r="F95" s="25">
        <f t="shared" si="4"/>
        <v>-438339.58</v>
      </c>
    </row>
    <row r="96" spans="1:6" ht="31.5" x14ac:dyDescent="0.25">
      <c r="A96" s="13" t="s">
        <v>161</v>
      </c>
      <c r="B96" s="30" t="s">
        <v>160</v>
      </c>
      <c r="C96" s="23">
        <v>1244000</v>
      </c>
      <c r="D96" s="23">
        <v>1624548.02</v>
      </c>
      <c r="E96" s="24">
        <f t="shared" si="3"/>
        <v>130.59067684887461</v>
      </c>
      <c r="F96" s="25">
        <f t="shared" si="4"/>
        <v>380548.02</v>
      </c>
    </row>
    <row r="97" spans="1:6" ht="31.5" x14ac:dyDescent="0.25">
      <c r="A97" s="13" t="s">
        <v>163</v>
      </c>
      <c r="B97" s="30" t="s">
        <v>162</v>
      </c>
      <c r="C97" s="23">
        <v>662375</v>
      </c>
      <c r="D97" s="23">
        <v>398114.52</v>
      </c>
      <c r="E97" s="24">
        <f t="shared" si="3"/>
        <v>60.104098131722971</v>
      </c>
      <c r="F97" s="25">
        <f t="shared" si="4"/>
        <v>-264260.47999999998</v>
      </c>
    </row>
    <row r="98" spans="1:6" ht="15.75" x14ac:dyDescent="0.25">
      <c r="A98" s="13" t="s">
        <v>165</v>
      </c>
      <c r="B98" s="28" t="s">
        <v>164</v>
      </c>
      <c r="C98" s="23">
        <v>662375</v>
      </c>
      <c r="D98" s="23">
        <v>380408.14</v>
      </c>
      <c r="E98" s="24">
        <f t="shared" si="3"/>
        <v>57.430932628797891</v>
      </c>
      <c r="F98" s="25">
        <f t="shared" si="4"/>
        <v>-281966.86</v>
      </c>
    </row>
    <row r="99" spans="1:6" ht="31.5" x14ac:dyDescent="0.25">
      <c r="A99" s="13" t="s">
        <v>167</v>
      </c>
      <c r="B99" s="30" t="s">
        <v>166</v>
      </c>
      <c r="C99" s="27"/>
      <c r="D99" s="23">
        <v>17706.38</v>
      </c>
      <c r="E99" s="24">
        <v>0</v>
      </c>
      <c r="F99" s="25">
        <f t="shared" si="4"/>
        <v>17706.38</v>
      </c>
    </row>
    <row r="100" spans="1:6" ht="33" customHeight="1" x14ac:dyDescent="0.25">
      <c r="A100" s="13" t="s">
        <v>169</v>
      </c>
      <c r="B100" s="30" t="s">
        <v>168</v>
      </c>
      <c r="C100" s="27"/>
      <c r="D100" s="23">
        <v>655936.79</v>
      </c>
      <c r="E100" s="24">
        <v>0</v>
      </c>
      <c r="F100" s="25">
        <f t="shared" si="4"/>
        <v>655936.79</v>
      </c>
    </row>
    <row r="101" spans="1:6" ht="21" customHeight="1" x14ac:dyDescent="0.25">
      <c r="A101" s="13" t="s">
        <v>171</v>
      </c>
      <c r="B101" s="28" t="s">
        <v>170</v>
      </c>
      <c r="C101" s="27"/>
      <c r="D101" s="23">
        <v>655936.79</v>
      </c>
      <c r="E101" s="24">
        <v>0</v>
      </c>
      <c r="F101" s="25">
        <f t="shared" si="4"/>
        <v>655936.79</v>
      </c>
    </row>
    <row r="102" spans="1:6" ht="31.5" x14ac:dyDescent="0.25">
      <c r="A102" s="13" t="s">
        <v>173</v>
      </c>
      <c r="B102" s="30" t="s">
        <v>172</v>
      </c>
      <c r="C102" s="27"/>
      <c r="D102" s="23">
        <v>655936.79</v>
      </c>
      <c r="E102" s="24">
        <v>0</v>
      </c>
      <c r="F102" s="25">
        <f t="shared" si="4"/>
        <v>655936.79</v>
      </c>
    </row>
    <row r="103" spans="1:6" ht="31.5" x14ac:dyDescent="0.25">
      <c r="A103" s="13" t="s">
        <v>175</v>
      </c>
      <c r="B103" s="30" t="s">
        <v>174</v>
      </c>
      <c r="C103" s="27"/>
      <c r="D103" s="23">
        <v>655936.79</v>
      </c>
      <c r="E103" s="24">
        <v>0</v>
      </c>
      <c r="F103" s="25">
        <f t="shared" si="4"/>
        <v>655936.79</v>
      </c>
    </row>
    <row r="104" spans="1:6" ht="38.25" customHeight="1" x14ac:dyDescent="0.25">
      <c r="A104" s="13" t="s">
        <v>177</v>
      </c>
      <c r="B104" s="30" t="s">
        <v>176</v>
      </c>
      <c r="C104" s="23">
        <v>25106800</v>
      </c>
      <c r="D104" s="23">
        <v>27829360.710000001</v>
      </c>
      <c r="E104" s="24">
        <f t="shared" si="3"/>
        <v>110.84391762391066</v>
      </c>
      <c r="F104" s="25">
        <f t="shared" si="4"/>
        <v>2722560.7100000009</v>
      </c>
    </row>
    <row r="105" spans="1:6" ht="24" customHeight="1" x14ac:dyDescent="0.25">
      <c r="A105" s="13" t="s">
        <v>179</v>
      </c>
      <c r="B105" s="28" t="s">
        <v>178</v>
      </c>
      <c r="C105" s="27"/>
      <c r="D105" s="23">
        <v>190000</v>
      </c>
      <c r="E105" s="24">
        <f>E1065</f>
        <v>0</v>
      </c>
      <c r="F105" s="25">
        <f t="shared" si="4"/>
        <v>190000</v>
      </c>
    </row>
    <row r="106" spans="1:6" ht="36" customHeight="1" x14ac:dyDescent="0.25">
      <c r="A106" s="13" t="s">
        <v>181</v>
      </c>
      <c r="B106" s="30" t="s">
        <v>180</v>
      </c>
      <c r="C106" s="27"/>
      <c r="D106" s="23">
        <v>190000</v>
      </c>
      <c r="E106" s="24">
        <v>0</v>
      </c>
      <c r="F106" s="25">
        <f t="shared" si="4"/>
        <v>190000</v>
      </c>
    </row>
    <row r="107" spans="1:6" ht="130.5" customHeight="1" x14ac:dyDescent="0.25">
      <c r="A107" s="13" t="s">
        <v>183</v>
      </c>
      <c r="B107" s="30" t="s">
        <v>182</v>
      </c>
      <c r="C107" s="23">
        <v>23622400</v>
      </c>
      <c r="D107" s="23">
        <v>25935182.27</v>
      </c>
      <c r="E107" s="24">
        <f t="shared" si="3"/>
        <v>109.7906320695611</v>
      </c>
      <c r="F107" s="25">
        <f t="shared" si="4"/>
        <v>2312782.2699999996</v>
      </c>
    </row>
    <row r="108" spans="1:6" ht="133.5" customHeight="1" x14ac:dyDescent="0.25">
      <c r="A108" s="13" t="s">
        <v>185</v>
      </c>
      <c r="B108" s="30" t="s">
        <v>184</v>
      </c>
      <c r="C108" s="23">
        <v>23622400</v>
      </c>
      <c r="D108" s="23">
        <v>25933973.27</v>
      </c>
      <c r="E108" s="24">
        <f t="shared" si="3"/>
        <v>109.78551404599024</v>
      </c>
      <c r="F108" s="25">
        <f t="shared" si="4"/>
        <v>2311573.2699999996</v>
      </c>
    </row>
    <row r="109" spans="1:6" ht="134.25" customHeight="1" x14ac:dyDescent="0.25">
      <c r="A109" s="13" t="s">
        <v>187</v>
      </c>
      <c r="B109" s="30" t="s">
        <v>186</v>
      </c>
      <c r="C109" s="23">
        <v>23622400</v>
      </c>
      <c r="D109" s="23">
        <v>25933973.27</v>
      </c>
      <c r="E109" s="24">
        <f t="shared" si="3"/>
        <v>109.78551404599024</v>
      </c>
      <c r="F109" s="25">
        <f t="shared" si="4"/>
        <v>2311573.2699999996</v>
      </c>
    </row>
    <row r="110" spans="1:6" ht="148.5" customHeight="1" x14ac:dyDescent="0.25">
      <c r="A110" s="13" t="s">
        <v>189</v>
      </c>
      <c r="B110" s="30" t="s">
        <v>188</v>
      </c>
      <c r="C110" s="27"/>
      <c r="D110" s="23">
        <v>1209</v>
      </c>
      <c r="E110" s="24">
        <v>0</v>
      </c>
      <c r="F110" s="25">
        <f t="shared" si="4"/>
        <v>1209</v>
      </c>
    </row>
    <row r="111" spans="1:6" ht="129" customHeight="1" x14ac:dyDescent="0.25">
      <c r="A111" s="13" t="s">
        <v>191</v>
      </c>
      <c r="B111" s="30" t="s">
        <v>190</v>
      </c>
      <c r="C111" s="27"/>
      <c r="D111" s="23">
        <v>1209</v>
      </c>
      <c r="E111" s="24">
        <v>0</v>
      </c>
      <c r="F111" s="25">
        <f t="shared" si="4"/>
        <v>1209</v>
      </c>
    </row>
    <row r="112" spans="1:6" ht="53.25" customHeight="1" x14ac:dyDescent="0.25">
      <c r="A112" s="13" t="s">
        <v>193</v>
      </c>
      <c r="B112" s="30" t="s">
        <v>192</v>
      </c>
      <c r="C112" s="23">
        <v>1484400</v>
      </c>
      <c r="D112" s="23">
        <v>1704178.44</v>
      </c>
      <c r="E112" s="24">
        <f t="shared" si="3"/>
        <v>114.80587712206952</v>
      </c>
      <c r="F112" s="25">
        <f t="shared" si="4"/>
        <v>219778.43999999994</v>
      </c>
    </row>
    <row r="113" spans="1:6" ht="48.75" customHeight="1" x14ac:dyDescent="0.25">
      <c r="A113" s="13" t="s">
        <v>194</v>
      </c>
      <c r="B113" s="30" t="s">
        <v>392</v>
      </c>
      <c r="C113" s="23">
        <v>1484400</v>
      </c>
      <c r="D113" s="23">
        <v>1704178.44</v>
      </c>
      <c r="E113" s="24">
        <f t="shared" si="3"/>
        <v>114.80587712206952</v>
      </c>
      <c r="F113" s="25">
        <f t="shared" si="4"/>
        <v>219778.43999999994</v>
      </c>
    </row>
    <row r="114" spans="1:6" ht="69" customHeight="1" x14ac:dyDescent="0.25">
      <c r="A114" s="13" t="s">
        <v>195</v>
      </c>
      <c r="B114" s="30" t="s">
        <v>391</v>
      </c>
      <c r="C114" s="23">
        <v>1484400</v>
      </c>
      <c r="D114" s="23">
        <v>1704178.44</v>
      </c>
      <c r="E114" s="24">
        <f t="shared" si="3"/>
        <v>114.80587712206952</v>
      </c>
      <c r="F114" s="25">
        <f t="shared" si="4"/>
        <v>219778.43999999994</v>
      </c>
    </row>
    <row r="115" spans="1:6" ht="39" customHeight="1" x14ac:dyDescent="0.25">
      <c r="A115" s="13" t="s">
        <v>197</v>
      </c>
      <c r="B115" s="30" t="s">
        <v>196</v>
      </c>
      <c r="C115" s="23">
        <v>6529000</v>
      </c>
      <c r="D115" s="23">
        <v>5867627.9400000004</v>
      </c>
      <c r="E115" s="24">
        <f t="shared" si="3"/>
        <v>89.870239546638089</v>
      </c>
      <c r="F115" s="25">
        <f t="shared" si="4"/>
        <v>-661372.05999999959</v>
      </c>
    </row>
    <row r="116" spans="1:6" ht="34.5" customHeight="1" x14ac:dyDescent="0.25">
      <c r="A116" s="13" t="s">
        <v>199</v>
      </c>
      <c r="B116" s="30" t="s">
        <v>198</v>
      </c>
      <c r="C116" s="23">
        <v>185000</v>
      </c>
      <c r="D116" s="23">
        <v>95101.99</v>
      </c>
      <c r="E116" s="24">
        <f t="shared" si="3"/>
        <v>51.406481081081083</v>
      </c>
      <c r="F116" s="25">
        <f t="shared" si="4"/>
        <v>-89898.01</v>
      </c>
    </row>
    <row r="117" spans="1:6" ht="115.5" customHeight="1" x14ac:dyDescent="0.25">
      <c r="A117" s="13" t="s">
        <v>201</v>
      </c>
      <c r="B117" s="30" t="s">
        <v>200</v>
      </c>
      <c r="C117" s="23">
        <v>165000</v>
      </c>
      <c r="D117" s="23">
        <v>84044.79</v>
      </c>
      <c r="E117" s="24">
        <f t="shared" si="3"/>
        <v>50.936236363636354</v>
      </c>
      <c r="F117" s="25">
        <f t="shared" si="4"/>
        <v>-80955.210000000006</v>
      </c>
    </row>
    <row r="118" spans="1:6" ht="81.75" customHeight="1" x14ac:dyDescent="0.25">
      <c r="A118" s="13" t="s">
        <v>203</v>
      </c>
      <c r="B118" s="30" t="s">
        <v>202</v>
      </c>
      <c r="C118" s="23">
        <v>20000</v>
      </c>
      <c r="D118" s="23">
        <v>11057.2</v>
      </c>
      <c r="E118" s="24">
        <f t="shared" si="3"/>
        <v>55.286000000000001</v>
      </c>
      <c r="F118" s="25">
        <f t="shared" si="4"/>
        <v>-8942.7999999999993</v>
      </c>
    </row>
    <row r="119" spans="1:6" ht="81" customHeight="1" x14ac:dyDescent="0.25">
      <c r="A119" s="13" t="s">
        <v>205</v>
      </c>
      <c r="B119" s="30" t="s">
        <v>204</v>
      </c>
      <c r="C119" s="23">
        <v>20000</v>
      </c>
      <c r="D119" s="23">
        <v>10000</v>
      </c>
      <c r="E119" s="24">
        <f t="shared" si="3"/>
        <v>50</v>
      </c>
      <c r="F119" s="25">
        <f t="shared" si="4"/>
        <v>-10000</v>
      </c>
    </row>
    <row r="120" spans="1:6" ht="79.5" customHeight="1" x14ac:dyDescent="0.25">
      <c r="A120" s="13" t="s">
        <v>207</v>
      </c>
      <c r="B120" s="30" t="s">
        <v>206</v>
      </c>
      <c r="C120" s="23">
        <v>957000</v>
      </c>
      <c r="D120" s="23">
        <v>908986.67</v>
      </c>
      <c r="E120" s="24">
        <f t="shared" si="3"/>
        <v>94.982933124346928</v>
      </c>
      <c r="F120" s="25">
        <f t="shared" si="4"/>
        <v>-48013.329999999958</v>
      </c>
    </row>
    <row r="121" spans="1:6" ht="81.75" customHeight="1" x14ac:dyDescent="0.25">
      <c r="A121" s="13" t="s">
        <v>209</v>
      </c>
      <c r="B121" s="30" t="s">
        <v>208</v>
      </c>
      <c r="C121" s="23">
        <v>945000</v>
      </c>
      <c r="D121" s="23">
        <v>908900.2</v>
      </c>
      <c r="E121" s="24">
        <f t="shared" si="3"/>
        <v>96.17991534391534</v>
      </c>
      <c r="F121" s="25">
        <f t="shared" si="4"/>
        <v>-36099.800000000047</v>
      </c>
    </row>
    <row r="122" spans="1:6" ht="67.5" customHeight="1" x14ac:dyDescent="0.25">
      <c r="A122" s="13" t="s">
        <v>211</v>
      </c>
      <c r="B122" s="30" t="s">
        <v>210</v>
      </c>
      <c r="C122" s="23">
        <v>12000</v>
      </c>
      <c r="D122" s="27">
        <v>86.47</v>
      </c>
      <c r="E122" s="24">
        <f t="shared" si="3"/>
        <v>0.72058333333333335</v>
      </c>
      <c r="F122" s="25">
        <f t="shared" si="4"/>
        <v>-11913.53</v>
      </c>
    </row>
    <row r="123" spans="1:6" ht="62.25" customHeight="1" x14ac:dyDescent="0.25">
      <c r="A123" s="13" t="s">
        <v>213</v>
      </c>
      <c r="B123" s="30" t="s">
        <v>212</v>
      </c>
      <c r="C123" s="23">
        <v>80000</v>
      </c>
      <c r="D123" s="23">
        <v>130997.88</v>
      </c>
      <c r="E123" s="24">
        <f t="shared" si="3"/>
        <v>163.74735000000001</v>
      </c>
      <c r="F123" s="25">
        <f t="shared" si="4"/>
        <v>50997.880000000005</v>
      </c>
    </row>
    <row r="124" spans="1:6" ht="80.25" customHeight="1" x14ac:dyDescent="0.25">
      <c r="A124" s="13" t="s">
        <v>215</v>
      </c>
      <c r="B124" s="30" t="s">
        <v>214</v>
      </c>
      <c r="C124" s="23">
        <v>80000</v>
      </c>
      <c r="D124" s="23">
        <v>130997.88</v>
      </c>
      <c r="E124" s="24">
        <f t="shared" si="3"/>
        <v>163.74735000000001</v>
      </c>
      <c r="F124" s="25">
        <f t="shared" si="4"/>
        <v>50997.880000000005</v>
      </c>
    </row>
    <row r="125" spans="1:6" ht="32.25" customHeight="1" x14ac:dyDescent="0.25">
      <c r="A125" s="13" t="s">
        <v>217</v>
      </c>
      <c r="B125" s="30" t="s">
        <v>216</v>
      </c>
      <c r="C125" s="27"/>
      <c r="D125" s="23">
        <v>26196.5</v>
      </c>
      <c r="E125" s="24">
        <v>0</v>
      </c>
      <c r="F125" s="25">
        <f t="shared" si="4"/>
        <v>26196.5</v>
      </c>
    </row>
    <row r="126" spans="1:6" ht="81.75" customHeight="1" x14ac:dyDescent="0.25">
      <c r="A126" s="13" t="s">
        <v>219</v>
      </c>
      <c r="B126" s="30" t="s">
        <v>218</v>
      </c>
      <c r="C126" s="27"/>
      <c r="D126" s="23">
        <v>26196.5</v>
      </c>
      <c r="E126" s="24">
        <v>0</v>
      </c>
      <c r="F126" s="25">
        <f t="shared" si="4"/>
        <v>26196.5</v>
      </c>
    </row>
    <row r="127" spans="1:6" ht="111.75" customHeight="1" x14ac:dyDescent="0.25">
      <c r="A127" s="13" t="s">
        <v>221</v>
      </c>
      <c r="B127" s="30" t="s">
        <v>220</v>
      </c>
      <c r="C127" s="27"/>
      <c r="D127" s="23">
        <v>26196.5</v>
      </c>
      <c r="E127" s="24">
        <v>0</v>
      </c>
      <c r="F127" s="25">
        <f t="shared" si="4"/>
        <v>26196.5</v>
      </c>
    </row>
    <row r="128" spans="1:6" ht="160.5" customHeight="1" x14ac:dyDescent="0.25">
      <c r="A128" s="13" t="s">
        <v>223</v>
      </c>
      <c r="B128" s="30" t="s">
        <v>222</v>
      </c>
      <c r="C128" s="23">
        <v>360000</v>
      </c>
      <c r="D128" s="23">
        <v>260125.87</v>
      </c>
      <c r="E128" s="24">
        <f t="shared" si="3"/>
        <v>72.25718611111111</v>
      </c>
      <c r="F128" s="25">
        <f t="shared" si="4"/>
        <v>-99874.13</v>
      </c>
    </row>
    <row r="129" spans="1:8" ht="51" customHeight="1" x14ac:dyDescent="0.25">
      <c r="A129" s="13" t="s">
        <v>225</v>
      </c>
      <c r="B129" s="30" t="s">
        <v>224</v>
      </c>
      <c r="C129" s="23">
        <v>60000</v>
      </c>
      <c r="D129" s="23">
        <v>31500</v>
      </c>
      <c r="E129" s="24">
        <f t="shared" si="3"/>
        <v>52.5</v>
      </c>
      <c r="F129" s="25">
        <f t="shared" si="4"/>
        <v>-28500</v>
      </c>
    </row>
    <row r="130" spans="1:8" ht="37.5" customHeight="1" x14ac:dyDescent="0.25">
      <c r="A130" s="13" t="s">
        <v>227</v>
      </c>
      <c r="B130" s="30" t="s">
        <v>226</v>
      </c>
      <c r="C130" s="23">
        <v>300000</v>
      </c>
      <c r="D130" s="23">
        <v>228625.87</v>
      </c>
      <c r="E130" s="24">
        <f t="shared" si="3"/>
        <v>76.208623333333335</v>
      </c>
      <c r="F130" s="25">
        <f t="shared" si="4"/>
        <v>-71374.13</v>
      </c>
    </row>
    <row r="131" spans="1:8" ht="81.75" customHeight="1" x14ac:dyDescent="0.25">
      <c r="A131" s="13" t="s">
        <v>229</v>
      </c>
      <c r="B131" s="30" t="s">
        <v>228</v>
      </c>
      <c r="C131" s="23">
        <v>660000</v>
      </c>
      <c r="D131" s="23">
        <v>1301613.47</v>
      </c>
      <c r="E131" s="24">
        <f t="shared" si="3"/>
        <v>197.21416212121213</v>
      </c>
      <c r="F131" s="25">
        <f t="shared" si="4"/>
        <v>641613.47</v>
      </c>
    </row>
    <row r="132" spans="1:8" ht="45" customHeight="1" x14ac:dyDescent="0.25">
      <c r="A132" s="13" t="s">
        <v>231</v>
      </c>
      <c r="B132" s="30" t="s">
        <v>230</v>
      </c>
      <c r="C132" s="23">
        <v>643000</v>
      </c>
      <c r="D132" s="23">
        <v>132501</v>
      </c>
      <c r="E132" s="24">
        <f t="shared" si="3"/>
        <v>20.606687402799377</v>
      </c>
      <c r="F132" s="25">
        <f t="shared" si="4"/>
        <v>-510499</v>
      </c>
    </row>
    <row r="133" spans="1:8" ht="46.5" customHeight="1" x14ac:dyDescent="0.25">
      <c r="A133" s="13" t="s">
        <v>233</v>
      </c>
      <c r="B133" s="30" t="s">
        <v>232</v>
      </c>
      <c r="C133" s="23">
        <v>643000</v>
      </c>
      <c r="D133" s="23">
        <v>132501</v>
      </c>
      <c r="E133" s="24">
        <f t="shared" si="3"/>
        <v>20.606687402799377</v>
      </c>
      <c r="F133" s="25">
        <f t="shared" si="4"/>
        <v>-510499</v>
      </c>
    </row>
    <row r="134" spans="1:8" ht="81" customHeight="1" x14ac:dyDescent="0.25">
      <c r="A134" s="13" t="s">
        <v>235</v>
      </c>
      <c r="B134" s="30" t="s">
        <v>234</v>
      </c>
      <c r="C134" s="23">
        <v>3000</v>
      </c>
      <c r="D134" s="23">
        <v>43000</v>
      </c>
      <c r="E134" s="24">
        <f t="shared" si="3"/>
        <v>1433.3333333333335</v>
      </c>
      <c r="F134" s="25">
        <f t="shared" si="4"/>
        <v>40000</v>
      </c>
    </row>
    <row r="135" spans="1:8" ht="98.25" customHeight="1" x14ac:dyDescent="0.25">
      <c r="A135" s="13" t="s">
        <v>237</v>
      </c>
      <c r="B135" s="30" t="s">
        <v>236</v>
      </c>
      <c r="C135" s="23">
        <v>3000</v>
      </c>
      <c r="D135" s="23">
        <v>43000</v>
      </c>
      <c r="E135" s="24">
        <f t="shared" si="3"/>
        <v>1433.3333333333335</v>
      </c>
      <c r="F135" s="25">
        <f t="shared" si="4"/>
        <v>40000</v>
      </c>
    </row>
    <row r="136" spans="1:8" ht="95.25" customHeight="1" x14ac:dyDescent="0.25">
      <c r="A136" s="13" t="s">
        <v>239</v>
      </c>
      <c r="B136" s="30" t="s">
        <v>238</v>
      </c>
      <c r="C136" s="23">
        <v>260000</v>
      </c>
      <c r="D136" s="23">
        <v>102392.97</v>
      </c>
      <c r="E136" s="24">
        <f t="shared" si="3"/>
        <v>39.381911538461537</v>
      </c>
      <c r="F136" s="25">
        <f t="shared" si="4"/>
        <v>-157607.03</v>
      </c>
    </row>
    <row r="137" spans="1:8" ht="36" customHeight="1" x14ac:dyDescent="0.25">
      <c r="A137" s="13" t="s">
        <v>241</v>
      </c>
      <c r="B137" s="30" t="s">
        <v>240</v>
      </c>
      <c r="C137" s="23">
        <v>3361000</v>
      </c>
      <c r="D137" s="23">
        <v>2856711.59</v>
      </c>
      <c r="E137" s="24">
        <f t="shared" si="3"/>
        <v>84.99588188039273</v>
      </c>
      <c r="F137" s="25">
        <f t="shared" si="4"/>
        <v>-504288.41000000015</v>
      </c>
    </row>
    <row r="138" spans="1:8" ht="51" customHeight="1" x14ac:dyDescent="0.25">
      <c r="A138" s="13" t="s">
        <v>243</v>
      </c>
      <c r="B138" s="30" t="s">
        <v>242</v>
      </c>
      <c r="C138" s="23">
        <v>3361000</v>
      </c>
      <c r="D138" s="23">
        <v>2856711.59</v>
      </c>
      <c r="E138" s="24">
        <f t="shared" si="3"/>
        <v>84.99588188039273</v>
      </c>
      <c r="F138" s="25">
        <f t="shared" si="4"/>
        <v>-504288.41000000015</v>
      </c>
    </row>
    <row r="139" spans="1:8" ht="22.5" customHeight="1" x14ac:dyDescent="0.25">
      <c r="A139" s="13" t="s">
        <v>245</v>
      </c>
      <c r="B139" s="28" t="s">
        <v>244</v>
      </c>
      <c r="C139" s="23">
        <v>30000</v>
      </c>
      <c r="D139" s="23">
        <v>713547.17</v>
      </c>
      <c r="E139" s="24">
        <f t="shared" si="3"/>
        <v>2378.4905666666668</v>
      </c>
      <c r="F139" s="25">
        <f t="shared" si="4"/>
        <v>683547.17</v>
      </c>
    </row>
    <row r="140" spans="1:8" ht="23.25" customHeight="1" x14ac:dyDescent="0.25">
      <c r="A140" s="13" t="s">
        <v>247</v>
      </c>
      <c r="B140" s="28" t="s">
        <v>246</v>
      </c>
      <c r="C140" s="27"/>
      <c r="D140" s="23">
        <v>27987.47</v>
      </c>
      <c r="E140" s="24">
        <v>0</v>
      </c>
      <c r="F140" s="25">
        <f t="shared" si="4"/>
        <v>27987.47</v>
      </c>
    </row>
    <row r="141" spans="1:8" ht="33.75" customHeight="1" x14ac:dyDescent="0.25">
      <c r="A141" s="13" t="s">
        <v>249</v>
      </c>
      <c r="B141" s="30" t="s">
        <v>248</v>
      </c>
      <c r="C141" s="27"/>
      <c r="D141" s="23">
        <v>27987.47</v>
      </c>
      <c r="E141" s="24">
        <v>0</v>
      </c>
      <c r="F141" s="25">
        <f t="shared" si="4"/>
        <v>27987.47</v>
      </c>
    </row>
    <row r="142" spans="1:8" ht="22.5" customHeight="1" x14ac:dyDescent="0.25">
      <c r="A142" s="13" t="s">
        <v>251</v>
      </c>
      <c r="B142" s="28" t="s">
        <v>250</v>
      </c>
      <c r="C142" s="23">
        <v>30000</v>
      </c>
      <c r="D142" s="23">
        <v>685559.7</v>
      </c>
      <c r="E142" s="24">
        <f t="shared" ref="E142:E201" si="5">D142/C142*100</f>
        <v>2285.1989999999996</v>
      </c>
      <c r="F142" s="25">
        <f t="shared" ref="F142:F210" si="6">D142-C142</f>
        <v>655559.69999999995</v>
      </c>
    </row>
    <row r="143" spans="1:8" ht="32.25" customHeight="1" x14ac:dyDescent="0.25">
      <c r="A143" s="13" t="s">
        <v>253</v>
      </c>
      <c r="B143" s="30" t="s">
        <v>252</v>
      </c>
      <c r="C143" s="23">
        <v>30000</v>
      </c>
      <c r="D143" s="23">
        <v>685559.7</v>
      </c>
      <c r="E143" s="24">
        <f t="shared" si="5"/>
        <v>2285.1989999999996</v>
      </c>
      <c r="F143" s="25">
        <f t="shared" si="6"/>
        <v>655559.69999999995</v>
      </c>
    </row>
    <row r="144" spans="1:8" ht="23.25" customHeight="1" x14ac:dyDescent="0.25">
      <c r="A144" s="13" t="s">
        <v>255</v>
      </c>
      <c r="B144" s="28" t="s">
        <v>254</v>
      </c>
      <c r="C144" s="23">
        <v>1998473120</v>
      </c>
      <c r="D144" s="23">
        <v>1247763906.6700001</v>
      </c>
      <c r="E144" s="24">
        <f t="shared" si="5"/>
        <v>62.435861367502412</v>
      </c>
      <c r="F144" s="25">
        <f t="shared" si="6"/>
        <v>-750709213.32999992</v>
      </c>
      <c r="G144" s="3"/>
      <c r="H144" s="8"/>
    </row>
    <row r="145" spans="1:6" ht="47.25" customHeight="1" x14ac:dyDescent="0.25">
      <c r="A145" s="13" t="s">
        <v>257</v>
      </c>
      <c r="B145" s="30" t="s">
        <v>256</v>
      </c>
      <c r="C145" s="23">
        <v>1998473120</v>
      </c>
      <c r="D145" s="23">
        <v>1247875224.8499999</v>
      </c>
      <c r="E145" s="24">
        <f t="shared" si="5"/>
        <v>62.441431528986477</v>
      </c>
      <c r="F145" s="25">
        <f t="shared" si="6"/>
        <v>-750597895.1500001</v>
      </c>
    </row>
    <row r="146" spans="1:6" ht="31.5" x14ac:dyDescent="0.25">
      <c r="A146" s="13" t="s">
        <v>259</v>
      </c>
      <c r="B146" s="30" t="s">
        <v>258</v>
      </c>
      <c r="C146" s="23">
        <v>191574000</v>
      </c>
      <c r="D146" s="23">
        <v>44581821.950000003</v>
      </c>
      <c r="E146" s="24">
        <f t="shared" si="5"/>
        <v>23.271332200611774</v>
      </c>
      <c r="F146" s="25">
        <f t="shared" si="6"/>
        <v>-146992178.05000001</v>
      </c>
    </row>
    <row r="147" spans="1:6" ht="31.5" x14ac:dyDescent="0.25">
      <c r="A147" s="13" t="s">
        <v>261</v>
      </c>
      <c r="B147" s="30" t="s">
        <v>260</v>
      </c>
      <c r="C147" s="23">
        <v>123859000</v>
      </c>
      <c r="D147" s="23">
        <v>15482400</v>
      </c>
      <c r="E147" s="24">
        <f t="shared" si="5"/>
        <v>12.500020184241759</v>
      </c>
      <c r="F147" s="25">
        <f t="shared" si="6"/>
        <v>-108376600</v>
      </c>
    </row>
    <row r="148" spans="1:6" ht="30.75" customHeight="1" x14ac:dyDescent="0.25">
      <c r="A148" s="13" t="s">
        <v>263</v>
      </c>
      <c r="B148" s="30" t="s">
        <v>262</v>
      </c>
      <c r="C148" s="23">
        <v>123859000</v>
      </c>
      <c r="D148" s="23">
        <v>15482400</v>
      </c>
      <c r="E148" s="24">
        <f t="shared" si="5"/>
        <v>12.500020184241759</v>
      </c>
      <c r="F148" s="25">
        <f t="shared" si="6"/>
        <v>-108376600</v>
      </c>
    </row>
    <row r="149" spans="1:6" ht="31.5" customHeight="1" x14ac:dyDescent="0.25">
      <c r="A149" s="13" t="s">
        <v>265</v>
      </c>
      <c r="B149" s="30" t="s">
        <v>264</v>
      </c>
      <c r="C149" s="23">
        <v>67715000</v>
      </c>
      <c r="D149" s="23">
        <v>29099421.949999999</v>
      </c>
      <c r="E149" s="24">
        <f t="shared" si="5"/>
        <v>42.97337657830613</v>
      </c>
      <c r="F149" s="25">
        <f t="shared" si="6"/>
        <v>-38615578.049999997</v>
      </c>
    </row>
    <row r="150" spans="1:6" ht="31.5" customHeight="1" x14ac:dyDescent="0.25">
      <c r="A150" s="13" t="s">
        <v>267</v>
      </c>
      <c r="B150" s="30" t="s">
        <v>266</v>
      </c>
      <c r="C150" s="23">
        <v>67715000</v>
      </c>
      <c r="D150" s="23">
        <v>29099421.949999999</v>
      </c>
      <c r="E150" s="24">
        <f t="shared" si="5"/>
        <v>42.97337657830613</v>
      </c>
      <c r="F150" s="25">
        <f t="shared" si="6"/>
        <v>-38615578.049999997</v>
      </c>
    </row>
    <row r="151" spans="1:6" ht="46.5" customHeight="1" x14ac:dyDescent="0.25">
      <c r="A151" s="13" t="s">
        <v>269</v>
      </c>
      <c r="B151" s="30" t="s">
        <v>268</v>
      </c>
      <c r="C151" s="23">
        <v>494095870</v>
      </c>
      <c r="D151" s="23">
        <v>312504246.69999999</v>
      </c>
      <c r="E151" s="24">
        <f t="shared" si="5"/>
        <v>63.247694561786147</v>
      </c>
      <c r="F151" s="25">
        <f t="shared" si="6"/>
        <v>-181591623.30000001</v>
      </c>
    </row>
    <row r="152" spans="1:6" ht="77.25" customHeight="1" x14ac:dyDescent="0.25">
      <c r="A152" s="13" t="s">
        <v>271</v>
      </c>
      <c r="B152" s="30" t="s">
        <v>270</v>
      </c>
      <c r="C152" s="23">
        <v>13700000</v>
      </c>
      <c r="D152" s="27"/>
      <c r="E152" s="24">
        <f t="shared" si="5"/>
        <v>0</v>
      </c>
      <c r="F152" s="25">
        <f t="shared" si="6"/>
        <v>-13700000</v>
      </c>
    </row>
    <row r="153" spans="1:6" ht="94.5" customHeight="1" x14ac:dyDescent="0.25">
      <c r="A153" s="13" t="s">
        <v>273</v>
      </c>
      <c r="B153" s="30" t="s">
        <v>272</v>
      </c>
      <c r="C153" s="23">
        <v>13700000</v>
      </c>
      <c r="D153" s="27"/>
      <c r="E153" s="24">
        <f t="shared" si="5"/>
        <v>0</v>
      </c>
      <c r="F153" s="25">
        <f t="shared" si="6"/>
        <v>-13700000</v>
      </c>
    </row>
    <row r="154" spans="1:6" ht="78.75" customHeight="1" x14ac:dyDescent="0.25">
      <c r="A154" s="13" t="s">
        <v>275</v>
      </c>
      <c r="B154" s="30" t="s">
        <v>274</v>
      </c>
      <c r="C154" s="27"/>
      <c r="D154" s="23">
        <v>72606777.599999994</v>
      </c>
      <c r="E154" s="24">
        <v>0</v>
      </c>
      <c r="F154" s="25">
        <f t="shared" si="6"/>
        <v>72606777.599999994</v>
      </c>
    </row>
    <row r="155" spans="1:6" ht="78.75" customHeight="1" x14ac:dyDescent="0.25">
      <c r="A155" s="13" t="s">
        <v>277</v>
      </c>
      <c r="B155" s="30" t="s">
        <v>276</v>
      </c>
      <c r="C155" s="27"/>
      <c r="D155" s="23">
        <v>72606777.599999994</v>
      </c>
      <c r="E155" s="24">
        <v>0</v>
      </c>
      <c r="F155" s="25">
        <f t="shared" si="6"/>
        <v>72606777.599999994</v>
      </c>
    </row>
    <row r="156" spans="1:6" ht="111" customHeight="1" x14ac:dyDescent="0.25">
      <c r="A156" s="13" t="s">
        <v>279</v>
      </c>
      <c r="B156" s="30" t="s">
        <v>278</v>
      </c>
      <c r="C156" s="23">
        <v>104794340</v>
      </c>
      <c r="D156" s="27"/>
      <c r="E156" s="24">
        <f t="shared" si="5"/>
        <v>0</v>
      </c>
      <c r="F156" s="25">
        <f t="shared" si="6"/>
        <v>-104794340</v>
      </c>
    </row>
    <row r="157" spans="1:6" ht="109.5" customHeight="1" x14ac:dyDescent="0.25">
      <c r="A157" s="13" t="s">
        <v>281</v>
      </c>
      <c r="B157" s="30" t="s">
        <v>280</v>
      </c>
      <c r="C157" s="23">
        <v>104794340</v>
      </c>
      <c r="D157" s="27"/>
      <c r="E157" s="24">
        <f t="shared" si="5"/>
        <v>0</v>
      </c>
      <c r="F157" s="25">
        <f t="shared" si="6"/>
        <v>-104794340</v>
      </c>
    </row>
    <row r="158" spans="1:6" ht="47.25" customHeight="1" x14ac:dyDescent="0.25">
      <c r="A158" s="13" t="s">
        <v>283</v>
      </c>
      <c r="B158" s="30" t="s">
        <v>282</v>
      </c>
      <c r="C158" s="23">
        <v>1886830</v>
      </c>
      <c r="D158" s="23">
        <v>1886830</v>
      </c>
      <c r="E158" s="24">
        <f t="shared" si="5"/>
        <v>100</v>
      </c>
      <c r="F158" s="25">
        <f t="shared" si="6"/>
        <v>0</v>
      </c>
    </row>
    <row r="159" spans="1:6" ht="47.25" x14ac:dyDescent="0.25">
      <c r="A159" s="13" t="s">
        <v>285</v>
      </c>
      <c r="B159" s="30" t="s">
        <v>284</v>
      </c>
      <c r="C159" s="23">
        <v>1886830</v>
      </c>
      <c r="D159" s="23">
        <v>1886830</v>
      </c>
      <c r="E159" s="24">
        <f t="shared" si="5"/>
        <v>100</v>
      </c>
      <c r="F159" s="25">
        <f t="shared" si="6"/>
        <v>0</v>
      </c>
    </row>
    <row r="160" spans="1:6" ht="31.5" x14ac:dyDescent="0.25">
      <c r="A160" s="13" t="s">
        <v>287</v>
      </c>
      <c r="B160" s="30" t="s">
        <v>286</v>
      </c>
      <c r="C160" s="23">
        <v>4962200</v>
      </c>
      <c r="D160" s="23">
        <v>3442057.4</v>
      </c>
      <c r="E160" s="24">
        <f t="shared" si="5"/>
        <v>69.365551569868202</v>
      </c>
      <c r="F160" s="25">
        <f t="shared" si="6"/>
        <v>-1520142.6</v>
      </c>
    </row>
    <row r="161" spans="1:6" ht="31.5" x14ac:dyDescent="0.25">
      <c r="A161" s="13" t="s">
        <v>289</v>
      </c>
      <c r="B161" s="30" t="s">
        <v>288</v>
      </c>
      <c r="C161" s="23">
        <v>4962200</v>
      </c>
      <c r="D161" s="23">
        <v>3442057.4</v>
      </c>
      <c r="E161" s="24">
        <f t="shared" si="5"/>
        <v>69.365551569868202</v>
      </c>
      <c r="F161" s="25">
        <f t="shared" si="6"/>
        <v>-1520142.6</v>
      </c>
    </row>
    <row r="162" spans="1:6" ht="29.25" customHeight="1" x14ac:dyDescent="0.25">
      <c r="A162" s="13" t="s">
        <v>291</v>
      </c>
      <c r="B162" s="30" t="s">
        <v>290</v>
      </c>
      <c r="C162" s="23">
        <v>104061500</v>
      </c>
      <c r="D162" s="23">
        <v>26539074.129999999</v>
      </c>
      <c r="E162" s="24">
        <f t="shared" si="5"/>
        <v>25.503259255344197</v>
      </c>
      <c r="F162" s="25">
        <f t="shared" si="6"/>
        <v>-77522425.870000005</v>
      </c>
    </row>
    <row r="163" spans="1:6" ht="47.25" x14ac:dyDescent="0.25">
      <c r="A163" s="13" t="s">
        <v>293</v>
      </c>
      <c r="B163" s="30" t="s">
        <v>292</v>
      </c>
      <c r="C163" s="23">
        <v>104061500</v>
      </c>
      <c r="D163" s="23">
        <v>26539074.129999999</v>
      </c>
      <c r="E163" s="24">
        <f t="shared" si="5"/>
        <v>25.503259255344197</v>
      </c>
      <c r="F163" s="25">
        <f t="shared" si="6"/>
        <v>-77522425.870000005</v>
      </c>
    </row>
    <row r="164" spans="1:6" ht="45.75" customHeight="1" x14ac:dyDescent="0.25">
      <c r="A164" s="13" t="s">
        <v>295</v>
      </c>
      <c r="B164" s="30" t="s">
        <v>294</v>
      </c>
      <c r="C164" s="23">
        <v>26000000</v>
      </c>
      <c r="D164" s="23">
        <v>5198883.22</v>
      </c>
      <c r="E164" s="24">
        <f t="shared" si="5"/>
        <v>19.99570469230769</v>
      </c>
      <c r="F164" s="25">
        <f t="shared" si="6"/>
        <v>-20801116.780000001</v>
      </c>
    </row>
    <row r="165" spans="1:6" ht="46.5" customHeight="1" x14ac:dyDescent="0.25">
      <c r="A165" s="13" t="s">
        <v>297</v>
      </c>
      <c r="B165" s="30" t="s">
        <v>296</v>
      </c>
      <c r="C165" s="23">
        <v>26000000</v>
      </c>
      <c r="D165" s="23">
        <v>5198883.22</v>
      </c>
      <c r="E165" s="24">
        <f t="shared" si="5"/>
        <v>19.99570469230769</v>
      </c>
      <c r="F165" s="25">
        <f t="shared" si="6"/>
        <v>-20801116.780000001</v>
      </c>
    </row>
    <row r="166" spans="1:6" ht="15.75" x14ac:dyDescent="0.25">
      <c r="A166" s="13" t="s">
        <v>299</v>
      </c>
      <c r="B166" s="28" t="s">
        <v>298</v>
      </c>
      <c r="C166" s="23">
        <v>238691000</v>
      </c>
      <c r="D166" s="23">
        <v>202830624.34999999</v>
      </c>
      <c r="E166" s="24">
        <f t="shared" si="5"/>
        <v>84.976234692552282</v>
      </c>
      <c r="F166" s="25">
        <f t="shared" si="6"/>
        <v>-35860375.650000006</v>
      </c>
    </row>
    <row r="167" spans="1:6" ht="31.5" x14ac:dyDescent="0.25">
      <c r="A167" s="13" t="s">
        <v>301</v>
      </c>
      <c r="B167" s="28" t="s">
        <v>300</v>
      </c>
      <c r="C167" s="23">
        <v>238691000</v>
      </c>
      <c r="D167" s="23">
        <v>202830624.34999999</v>
      </c>
      <c r="E167" s="24">
        <f t="shared" si="5"/>
        <v>84.976234692552282</v>
      </c>
      <c r="F167" s="25">
        <f t="shared" si="6"/>
        <v>-35860375.650000006</v>
      </c>
    </row>
    <row r="168" spans="1:6" ht="31.5" x14ac:dyDescent="0.25">
      <c r="A168" s="13" t="s">
        <v>303</v>
      </c>
      <c r="B168" s="30" t="s">
        <v>302</v>
      </c>
      <c r="C168" s="23">
        <v>1309221450</v>
      </c>
      <c r="D168" s="23">
        <v>890309156.20000005</v>
      </c>
      <c r="E168" s="24">
        <f t="shared" si="5"/>
        <v>68.002946040946711</v>
      </c>
      <c r="F168" s="25">
        <f t="shared" si="6"/>
        <v>-418912293.79999995</v>
      </c>
    </row>
    <row r="169" spans="1:6" ht="78.75" customHeight="1" x14ac:dyDescent="0.25">
      <c r="A169" s="13" t="s">
        <v>305</v>
      </c>
      <c r="B169" s="30" t="s">
        <v>304</v>
      </c>
      <c r="C169" s="23">
        <v>3906900</v>
      </c>
      <c r="D169" s="23">
        <v>2648256.77</v>
      </c>
      <c r="E169" s="24">
        <f t="shared" si="5"/>
        <v>67.784094038751945</v>
      </c>
      <c r="F169" s="25">
        <f t="shared" si="6"/>
        <v>-1258643.23</v>
      </c>
    </row>
    <row r="170" spans="1:6" ht="61.5" customHeight="1" x14ac:dyDescent="0.25">
      <c r="A170" s="13" t="s">
        <v>307</v>
      </c>
      <c r="B170" s="30" t="s">
        <v>306</v>
      </c>
      <c r="C170" s="23">
        <v>3906900</v>
      </c>
      <c r="D170" s="23">
        <v>2648256.77</v>
      </c>
      <c r="E170" s="24">
        <f t="shared" si="5"/>
        <v>67.784094038751945</v>
      </c>
      <c r="F170" s="25">
        <f t="shared" si="6"/>
        <v>-1258643.23</v>
      </c>
    </row>
    <row r="171" spans="1:6" ht="61.5" customHeight="1" x14ac:dyDescent="0.25">
      <c r="A171" s="13" t="s">
        <v>309</v>
      </c>
      <c r="B171" s="30" t="s">
        <v>308</v>
      </c>
      <c r="C171" s="23">
        <v>107797500</v>
      </c>
      <c r="D171" s="23">
        <v>70122614.010000005</v>
      </c>
      <c r="E171" s="24">
        <f t="shared" si="5"/>
        <v>65.050315647394427</v>
      </c>
      <c r="F171" s="25">
        <f t="shared" si="6"/>
        <v>-37674885.989999995</v>
      </c>
    </row>
    <row r="172" spans="1:6" ht="47.25" customHeight="1" x14ac:dyDescent="0.25">
      <c r="A172" s="13" t="s">
        <v>311</v>
      </c>
      <c r="B172" s="30" t="s">
        <v>310</v>
      </c>
      <c r="C172" s="23">
        <v>107797500</v>
      </c>
      <c r="D172" s="23">
        <v>70122614.010000005</v>
      </c>
      <c r="E172" s="24">
        <f t="shared" si="5"/>
        <v>65.050315647394427</v>
      </c>
      <c r="F172" s="25">
        <f t="shared" si="6"/>
        <v>-37674885.989999995</v>
      </c>
    </row>
    <row r="173" spans="1:6" ht="47.25" x14ac:dyDescent="0.25">
      <c r="A173" s="13" t="s">
        <v>313</v>
      </c>
      <c r="B173" s="30" t="s">
        <v>312</v>
      </c>
      <c r="C173" s="23">
        <v>997127280</v>
      </c>
      <c r="D173" s="23">
        <v>676540816.98000002</v>
      </c>
      <c r="E173" s="24">
        <f t="shared" si="5"/>
        <v>67.848992856759466</v>
      </c>
      <c r="F173" s="25">
        <f t="shared" si="6"/>
        <v>-320586463.01999998</v>
      </c>
    </row>
    <row r="174" spans="1:6" ht="48.75" customHeight="1" x14ac:dyDescent="0.25">
      <c r="A174" s="13" t="s">
        <v>315</v>
      </c>
      <c r="B174" s="30" t="s">
        <v>314</v>
      </c>
      <c r="C174" s="23">
        <v>997127280</v>
      </c>
      <c r="D174" s="23">
        <v>676540816.98000002</v>
      </c>
      <c r="E174" s="24">
        <f t="shared" si="5"/>
        <v>67.848992856759466</v>
      </c>
      <c r="F174" s="25">
        <f t="shared" si="6"/>
        <v>-320586463.01999998</v>
      </c>
    </row>
    <row r="175" spans="1:6" ht="63" x14ac:dyDescent="0.25">
      <c r="A175" s="13" t="s">
        <v>317</v>
      </c>
      <c r="B175" s="30" t="s">
        <v>316</v>
      </c>
      <c r="C175" s="23">
        <v>28996500</v>
      </c>
      <c r="D175" s="23">
        <v>26193831.879999999</v>
      </c>
      <c r="E175" s="24">
        <f t="shared" si="5"/>
        <v>90.334460641801599</v>
      </c>
      <c r="F175" s="25">
        <f t="shared" si="6"/>
        <v>-2802668.120000001</v>
      </c>
    </row>
    <row r="176" spans="1:6" ht="62.25" customHeight="1" x14ac:dyDescent="0.25">
      <c r="A176" s="13" t="s">
        <v>319</v>
      </c>
      <c r="B176" s="30" t="s">
        <v>318</v>
      </c>
      <c r="C176" s="23">
        <v>28996500</v>
      </c>
      <c r="D176" s="23">
        <v>26193831.879999999</v>
      </c>
      <c r="E176" s="24">
        <f t="shared" si="5"/>
        <v>90.334460641801599</v>
      </c>
      <c r="F176" s="25">
        <f t="shared" si="6"/>
        <v>-2802668.120000001</v>
      </c>
    </row>
    <row r="177" spans="1:6" ht="93.75" customHeight="1" x14ac:dyDescent="0.25">
      <c r="A177" s="13" t="s">
        <v>321</v>
      </c>
      <c r="B177" s="30" t="s">
        <v>320</v>
      </c>
      <c r="C177" s="23">
        <v>14197000</v>
      </c>
      <c r="D177" s="23">
        <v>10492278</v>
      </c>
      <c r="E177" s="24">
        <f t="shared" si="5"/>
        <v>73.904895400436715</v>
      </c>
      <c r="F177" s="25">
        <f t="shared" si="6"/>
        <v>-3704722</v>
      </c>
    </row>
    <row r="178" spans="1:6" ht="110.25" customHeight="1" x14ac:dyDescent="0.25">
      <c r="A178" s="13" t="s">
        <v>323</v>
      </c>
      <c r="B178" s="30" t="s">
        <v>322</v>
      </c>
      <c r="C178" s="23">
        <v>14197000</v>
      </c>
      <c r="D178" s="23">
        <v>10492278</v>
      </c>
      <c r="E178" s="24">
        <f t="shared" si="5"/>
        <v>73.904895400436715</v>
      </c>
      <c r="F178" s="25">
        <f t="shared" si="6"/>
        <v>-3704722</v>
      </c>
    </row>
    <row r="179" spans="1:6" ht="93" customHeight="1" x14ac:dyDescent="0.25">
      <c r="A179" s="13" t="s">
        <v>325</v>
      </c>
      <c r="B179" s="30" t="s">
        <v>324</v>
      </c>
      <c r="C179" s="23">
        <v>25046870</v>
      </c>
      <c r="D179" s="23">
        <v>20083041.57</v>
      </c>
      <c r="E179" s="24">
        <f t="shared" si="5"/>
        <v>80.181841363811117</v>
      </c>
      <c r="F179" s="25">
        <f t="shared" si="6"/>
        <v>-4963828.43</v>
      </c>
    </row>
    <row r="180" spans="1:6" ht="81" customHeight="1" x14ac:dyDescent="0.25">
      <c r="A180" s="13" t="s">
        <v>327</v>
      </c>
      <c r="B180" s="30" t="s">
        <v>326</v>
      </c>
      <c r="C180" s="23">
        <v>25046870</v>
      </c>
      <c r="D180" s="23">
        <v>20083041.57</v>
      </c>
      <c r="E180" s="24">
        <f t="shared" si="5"/>
        <v>80.181841363811117</v>
      </c>
      <c r="F180" s="25">
        <f t="shared" si="6"/>
        <v>-4963828.43</v>
      </c>
    </row>
    <row r="181" spans="1:6" ht="79.5" customHeight="1" x14ac:dyDescent="0.25">
      <c r="A181" s="13" t="s">
        <v>329</v>
      </c>
      <c r="B181" s="30" t="s">
        <v>328</v>
      </c>
      <c r="C181" s="23">
        <v>2000</v>
      </c>
      <c r="D181" s="23">
        <v>1050</v>
      </c>
      <c r="E181" s="24">
        <f t="shared" si="5"/>
        <v>52.5</v>
      </c>
      <c r="F181" s="25">
        <f t="shared" si="6"/>
        <v>-950</v>
      </c>
    </row>
    <row r="182" spans="1:6" ht="82.5" customHeight="1" x14ac:dyDescent="0.25">
      <c r="A182" s="13" t="s">
        <v>331</v>
      </c>
      <c r="B182" s="30" t="s">
        <v>330</v>
      </c>
      <c r="C182" s="23">
        <v>2000</v>
      </c>
      <c r="D182" s="23">
        <v>1050</v>
      </c>
      <c r="E182" s="24">
        <f t="shared" si="5"/>
        <v>52.5</v>
      </c>
      <c r="F182" s="25">
        <f t="shared" si="6"/>
        <v>-950</v>
      </c>
    </row>
    <row r="183" spans="1:6" ht="80.25" customHeight="1" x14ac:dyDescent="0.25">
      <c r="A183" s="13" t="s">
        <v>333</v>
      </c>
      <c r="B183" s="30" t="s">
        <v>332</v>
      </c>
      <c r="C183" s="23">
        <v>774800</v>
      </c>
      <c r="D183" s="23">
        <v>524086.34</v>
      </c>
      <c r="E183" s="24">
        <f t="shared" si="5"/>
        <v>67.64149974186887</v>
      </c>
      <c r="F183" s="25">
        <f t="shared" si="6"/>
        <v>-250713.65999999997</v>
      </c>
    </row>
    <row r="184" spans="1:6" ht="78" customHeight="1" x14ac:dyDescent="0.25">
      <c r="A184" s="13" t="s">
        <v>335</v>
      </c>
      <c r="B184" s="30" t="s">
        <v>334</v>
      </c>
      <c r="C184" s="23">
        <v>774800</v>
      </c>
      <c r="D184" s="23">
        <v>524086.34</v>
      </c>
      <c r="E184" s="24">
        <f t="shared" si="5"/>
        <v>67.64149974186887</v>
      </c>
      <c r="F184" s="25">
        <f t="shared" si="6"/>
        <v>-250713.65999999997</v>
      </c>
    </row>
    <row r="185" spans="1:6" ht="77.25" customHeight="1" x14ac:dyDescent="0.25">
      <c r="A185" s="13" t="s">
        <v>337</v>
      </c>
      <c r="B185" s="30" t="s">
        <v>336</v>
      </c>
      <c r="C185" s="23">
        <v>7854100</v>
      </c>
      <c r="D185" s="23">
        <v>7523680.9299999997</v>
      </c>
      <c r="E185" s="24">
        <f t="shared" si="5"/>
        <v>95.793037139837793</v>
      </c>
      <c r="F185" s="25">
        <f t="shared" si="6"/>
        <v>-330419.0700000003</v>
      </c>
    </row>
    <row r="186" spans="1:6" ht="94.5" customHeight="1" x14ac:dyDescent="0.25">
      <c r="A186" s="13" t="s">
        <v>339</v>
      </c>
      <c r="B186" s="30" t="s">
        <v>338</v>
      </c>
      <c r="C186" s="23">
        <v>7854100</v>
      </c>
      <c r="D186" s="23">
        <v>7523680.9299999997</v>
      </c>
      <c r="E186" s="24">
        <f t="shared" si="5"/>
        <v>95.793037139837793</v>
      </c>
      <c r="F186" s="25">
        <f t="shared" si="6"/>
        <v>-330419.0700000003</v>
      </c>
    </row>
    <row r="187" spans="1:6" ht="48.75" customHeight="1" x14ac:dyDescent="0.25">
      <c r="A187" s="13" t="s">
        <v>341</v>
      </c>
      <c r="B187" s="30" t="s">
        <v>340</v>
      </c>
      <c r="C187" s="23">
        <v>63270500</v>
      </c>
      <c r="D187" s="23">
        <v>32977705.379999999</v>
      </c>
      <c r="E187" s="24">
        <f t="shared" si="5"/>
        <v>52.121771410056816</v>
      </c>
      <c r="F187" s="25">
        <f t="shared" si="6"/>
        <v>-30292794.620000001</v>
      </c>
    </row>
    <row r="188" spans="1:6" ht="47.25" x14ac:dyDescent="0.25">
      <c r="A188" s="13" t="s">
        <v>343</v>
      </c>
      <c r="B188" s="30" t="s">
        <v>342</v>
      </c>
      <c r="C188" s="23">
        <v>63270500</v>
      </c>
      <c r="D188" s="23">
        <v>32977705.379999999</v>
      </c>
      <c r="E188" s="24">
        <f t="shared" si="5"/>
        <v>52.121771410056816</v>
      </c>
      <c r="F188" s="25">
        <f t="shared" si="6"/>
        <v>-30292794.620000001</v>
      </c>
    </row>
    <row r="189" spans="1:6" ht="78" customHeight="1" x14ac:dyDescent="0.25">
      <c r="A189" s="13" t="s">
        <v>345</v>
      </c>
      <c r="B189" s="30" t="s">
        <v>344</v>
      </c>
      <c r="C189" s="23">
        <v>31400</v>
      </c>
      <c r="D189" s="23">
        <v>4265.1899999999996</v>
      </c>
      <c r="E189" s="24">
        <f t="shared" si="5"/>
        <v>13.583407643312102</v>
      </c>
      <c r="F189" s="25">
        <f t="shared" si="6"/>
        <v>-27134.81</v>
      </c>
    </row>
    <row r="190" spans="1:6" ht="78" customHeight="1" x14ac:dyDescent="0.25">
      <c r="A190" s="13" t="s">
        <v>347</v>
      </c>
      <c r="B190" s="30" t="s">
        <v>346</v>
      </c>
      <c r="C190" s="23">
        <v>31400</v>
      </c>
      <c r="D190" s="23">
        <v>4265.1899999999996</v>
      </c>
      <c r="E190" s="24">
        <f t="shared" si="5"/>
        <v>13.583407643312102</v>
      </c>
      <c r="F190" s="25">
        <f t="shared" si="6"/>
        <v>-27134.81</v>
      </c>
    </row>
    <row r="191" spans="1:6" ht="127.5" customHeight="1" x14ac:dyDescent="0.25">
      <c r="A191" s="13" t="s">
        <v>349</v>
      </c>
      <c r="B191" s="30" t="s">
        <v>348</v>
      </c>
      <c r="C191" s="23">
        <v>50656200</v>
      </c>
      <c r="D191" s="23">
        <v>35926083.299999997</v>
      </c>
      <c r="E191" s="24">
        <f t="shared" si="5"/>
        <v>70.921394222227491</v>
      </c>
      <c r="F191" s="25">
        <f t="shared" si="6"/>
        <v>-14730116.700000003</v>
      </c>
    </row>
    <row r="192" spans="1:6" ht="128.25" customHeight="1" x14ac:dyDescent="0.25">
      <c r="A192" s="13" t="s">
        <v>351</v>
      </c>
      <c r="B192" s="30" t="s">
        <v>350</v>
      </c>
      <c r="C192" s="23">
        <v>50656200</v>
      </c>
      <c r="D192" s="23">
        <v>35926083.299999997</v>
      </c>
      <c r="E192" s="24">
        <f t="shared" si="5"/>
        <v>70.921394222227491</v>
      </c>
      <c r="F192" s="25">
        <f t="shared" si="6"/>
        <v>-14730116.700000003</v>
      </c>
    </row>
    <row r="193" spans="1:6" ht="80.25" customHeight="1" x14ac:dyDescent="0.25">
      <c r="A193" s="13" t="s">
        <v>353</v>
      </c>
      <c r="B193" s="30" t="s">
        <v>352</v>
      </c>
      <c r="C193" s="23">
        <v>5313600</v>
      </c>
      <c r="D193" s="23">
        <v>4624401.83</v>
      </c>
      <c r="E193" s="24">
        <f t="shared" si="5"/>
        <v>87.029543623908467</v>
      </c>
      <c r="F193" s="25">
        <f t="shared" si="6"/>
        <v>-689198.16999999993</v>
      </c>
    </row>
    <row r="194" spans="1:6" ht="61.5" customHeight="1" x14ac:dyDescent="0.25">
      <c r="A194" s="13" t="s">
        <v>355</v>
      </c>
      <c r="B194" s="30" t="s">
        <v>354</v>
      </c>
      <c r="C194" s="23">
        <v>5313600</v>
      </c>
      <c r="D194" s="23">
        <v>4624401.83</v>
      </c>
      <c r="E194" s="24">
        <f t="shared" si="5"/>
        <v>87.029543623908467</v>
      </c>
      <c r="F194" s="25">
        <f t="shared" si="6"/>
        <v>-689198.16999999993</v>
      </c>
    </row>
    <row r="195" spans="1:6" ht="34.5" customHeight="1" x14ac:dyDescent="0.25">
      <c r="A195" s="13" t="s">
        <v>357</v>
      </c>
      <c r="B195" s="30" t="s">
        <v>356</v>
      </c>
      <c r="C195" s="23">
        <v>4184400</v>
      </c>
      <c r="D195" s="23">
        <v>2642638.36</v>
      </c>
      <c r="E195" s="24">
        <f t="shared" si="5"/>
        <v>63.154534939298344</v>
      </c>
      <c r="F195" s="25">
        <f t="shared" si="6"/>
        <v>-1541761.6400000001</v>
      </c>
    </row>
    <row r="196" spans="1:6" ht="48" customHeight="1" x14ac:dyDescent="0.25">
      <c r="A196" s="13" t="s">
        <v>359</v>
      </c>
      <c r="B196" s="30" t="s">
        <v>358</v>
      </c>
      <c r="C196" s="23">
        <v>4184400</v>
      </c>
      <c r="D196" s="23">
        <v>2642638.36</v>
      </c>
      <c r="E196" s="24">
        <f t="shared" si="5"/>
        <v>63.154534939298344</v>
      </c>
      <c r="F196" s="25">
        <f t="shared" si="6"/>
        <v>-1541761.6400000001</v>
      </c>
    </row>
    <row r="197" spans="1:6" ht="21" customHeight="1" x14ac:dyDescent="0.25">
      <c r="A197" s="13" t="s">
        <v>361</v>
      </c>
      <c r="B197" s="28" t="s">
        <v>360</v>
      </c>
      <c r="C197" s="23">
        <v>62400</v>
      </c>
      <c r="D197" s="23">
        <v>4405.66</v>
      </c>
      <c r="E197" s="24">
        <f t="shared" si="5"/>
        <v>7.0603525641025637</v>
      </c>
      <c r="F197" s="25">
        <f t="shared" si="6"/>
        <v>-57994.34</v>
      </c>
    </row>
    <row r="198" spans="1:6" ht="30.75" customHeight="1" x14ac:dyDescent="0.25">
      <c r="A198" s="13" t="s">
        <v>363</v>
      </c>
      <c r="B198" s="30" t="s">
        <v>362</v>
      </c>
      <c r="C198" s="23">
        <v>62400</v>
      </c>
      <c r="D198" s="23">
        <v>4405.66</v>
      </c>
      <c r="E198" s="24">
        <f t="shared" si="5"/>
        <v>7.0603525641025637</v>
      </c>
      <c r="F198" s="25">
        <f t="shared" si="6"/>
        <v>-57994.34</v>
      </c>
    </row>
    <row r="199" spans="1:6" ht="23.25" customHeight="1" x14ac:dyDescent="0.25">
      <c r="A199" s="13" t="s">
        <v>365</v>
      </c>
      <c r="B199" s="28" t="s">
        <v>364</v>
      </c>
      <c r="C199" s="23">
        <v>3581800</v>
      </c>
      <c r="D199" s="23">
        <v>480000</v>
      </c>
      <c r="E199" s="24">
        <f t="shared" si="5"/>
        <v>13.401083254229718</v>
      </c>
      <c r="F199" s="25">
        <f t="shared" si="6"/>
        <v>-3101800</v>
      </c>
    </row>
    <row r="200" spans="1:6" ht="34.5" customHeight="1" x14ac:dyDescent="0.25">
      <c r="A200" s="13" t="s">
        <v>367</v>
      </c>
      <c r="B200" s="30" t="s">
        <v>366</v>
      </c>
      <c r="C200" s="23">
        <v>3581800</v>
      </c>
      <c r="D200" s="23">
        <v>480000</v>
      </c>
      <c r="E200" s="24">
        <f t="shared" si="5"/>
        <v>13.401083254229718</v>
      </c>
      <c r="F200" s="25">
        <f t="shared" si="6"/>
        <v>-3101800</v>
      </c>
    </row>
    <row r="201" spans="1:6" ht="35.25" customHeight="1" x14ac:dyDescent="0.25">
      <c r="A201" s="13" t="s">
        <v>369</v>
      </c>
      <c r="B201" s="30" t="s">
        <v>368</v>
      </c>
      <c r="C201" s="23">
        <v>3581800</v>
      </c>
      <c r="D201" s="23">
        <v>480000</v>
      </c>
      <c r="E201" s="24">
        <f t="shared" si="5"/>
        <v>13.401083254229718</v>
      </c>
      <c r="F201" s="25">
        <f t="shared" si="6"/>
        <v>-3101800</v>
      </c>
    </row>
    <row r="202" spans="1:6" ht="96" customHeight="1" x14ac:dyDescent="0.25">
      <c r="A202" s="13" t="s">
        <v>402</v>
      </c>
      <c r="B202" s="30" t="s">
        <v>403</v>
      </c>
      <c r="C202" s="23"/>
      <c r="D202" s="23">
        <v>536596.9</v>
      </c>
      <c r="E202" s="24"/>
      <c r="F202" s="25"/>
    </row>
    <row r="203" spans="1:6" ht="128.25" customHeight="1" x14ac:dyDescent="0.25">
      <c r="A203" s="13" t="s">
        <v>394</v>
      </c>
      <c r="B203" s="30" t="s">
        <v>395</v>
      </c>
      <c r="C203" s="23"/>
      <c r="D203" s="23">
        <v>536596.9</v>
      </c>
      <c r="E203" s="24"/>
      <c r="F203" s="25"/>
    </row>
    <row r="204" spans="1:6" ht="126" customHeight="1" x14ac:dyDescent="0.25">
      <c r="A204" s="13" t="s">
        <v>396</v>
      </c>
      <c r="B204" s="30" t="s">
        <v>397</v>
      </c>
      <c r="C204" s="23"/>
      <c r="D204" s="23">
        <v>536596.9</v>
      </c>
      <c r="E204" s="24"/>
      <c r="F204" s="25"/>
    </row>
    <row r="205" spans="1:6" ht="47.25" customHeight="1" x14ac:dyDescent="0.25">
      <c r="A205" s="13" t="s">
        <v>398</v>
      </c>
      <c r="B205" s="30" t="s">
        <v>399</v>
      </c>
      <c r="C205" s="23"/>
      <c r="D205" s="23">
        <v>536596.9</v>
      </c>
      <c r="E205" s="24"/>
      <c r="F205" s="25"/>
    </row>
    <row r="206" spans="1:6" ht="48" customHeight="1" x14ac:dyDescent="0.25">
      <c r="A206" s="13" t="s">
        <v>400</v>
      </c>
      <c r="B206" s="30" t="s">
        <v>401</v>
      </c>
      <c r="C206" s="23"/>
      <c r="D206" s="23">
        <v>536596.9</v>
      </c>
      <c r="E206" s="24"/>
      <c r="F206" s="25"/>
    </row>
    <row r="207" spans="1:6" ht="64.5" customHeight="1" x14ac:dyDescent="0.25">
      <c r="A207" s="13" t="s">
        <v>371</v>
      </c>
      <c r="B207" s="30" t="s">
        <v>370</v>
      </c>
      <c r="C207" s="27"/>
      <c r="D207" s="23">
        <v>-647915.07999999996</v>
      </c>
      <c r="E207" s="24">
        <v>0</v>
      </c>
      <c r="F207" s="25">
        <f t="shared" si="6"/>
        <v>-647915.07999999996</v>
      </c>
    </row>
    <row r="208" spans="1:6" ht="67.5" customHeight="1" x14ac:dyDescent="0.25">
      <c r="A208" s="13" t="s">
        <v>373</v>
      </c>
      <c r="B208" s="30" t="s">
        <v>372</v>
      </c>
      <c r="C208" s="27"/>
      <c r="D208" s="23">
        <v>-647915.07999999996</v>
      </c>
      <c r="E208" s="24">
        <v>0</v>
      </c>
      <c r="F208" s="25">
        <f t="shared" si="6"/>
        <v>-647915.07999999996</v>
      </c>
    </row>
    <row r="209" spans="1:8" ht="66" customHeight="1" x14ac:dyDescent="0.25">
      <c r="A209" s="13" t="s">
        <v>375</v>
      </c>
      <c r="B209" s="30" t="s">
        <v>374</v>
      </c>
      <c r="C209" s="27"/>
      <c r="D209" s="23">
        <v>-8015.96</v>
      </c>
      <c r="E209" s="24">
        <v>0</v>
      </c>
      <c r="F209" s="25">
        <f t="shared" si="6"/>
        <v>-8015.96</v>
      </c>
    </row>
    <row r="210" spans="1:8" ht="82.5" customHeight="1" x14ac:dyDescent="0.25">
      <c r="A210" s="13" t="s">
        <v>377</v>
      </c>
      <c r="B210" s="30" t="s">
        <v>376</v>
      </c>
      <c r="C210" s="27"/>
      <c r="D210" s="23">
        <v>-3921</v>
      </c>
      <c r="E210" s="24">
        <v>0</v>
      </c>
      <c r="F210" s="25">
        <f t="shared" si="6"/>
        <v>-3921</v>
      </c>
    </row>
    <row r="211" spans="1:8" ht="65.25" customHeight="1" x14ac:dyDescent="0.25">
      <c r="A211" s="13" t="s">
        <v>379</v>
      </c>
      <c r="B211" s="30" t="s">
        <v>378</v>
      </c>
      <c r="C211" s="27"/>
      <c r="D211" s="23">
        <v>-635978.12</v>
      </c>
      <c r="E211" s="24">
        <v>0</v>
      </c>
      <c r="F211" s="25">
        <f t="shared" ref="F211:F212" si="7">D211-C211</f>
        <v>-635978.12</v>
      </c>
      <c r="H211" s="2"/>
    </row>
    <row r="212" spans="1:8" ht="23.25" customHeight="1" x14ac:dyDescent="0.25">
      <c r="A212" s="13" t="s">
        <v>2</v>
      </c>
      <c r="B212" s="28" t="s">
        <v>1</v>
      </c>
      <c r="C212" s="23">
        <v>2578456181</v>
      </c>
      <c r="D212" s="23">
        <v>1650408406.01</v>
      </c>
      <c r="E212" s="24">
        <f t="shared" ref="E212" si="8">D212/C212*100</f>
        <v>64.007618906671667</v>
      </c>
      <c r="F212" s="25">
        <f t="shared" si="7"/>
        <v>-928047774.99000001</v>
      </c>
    </row>
    <row r="214" spans="1:8" ht="13.5" customHeight="1" x14ac:dyDescent="0.25"/>
    <row r="215" spans="1:8" hidden="1" x14ac:dyDescent="0.25"/>
  </sheetData>
  <mergeCells count="5">
    <mergeCell ref="A12:G12"/>
    <mergeCell ref="A2:G2"/>
    <mergeCell ref="A3:G3"/>
    <mergeCell ref="A4:G4"/>
    <mergeCell ref="A6:G6"/>
  </mergeCells>
  <pageMargins left="0.98425196850393704" right="0.39370078740157483" top="0.74803149606299213" bottom="0.74803149606299213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42801ФК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Westgate</dc:creator>
  <cp:lastModifiedBy>Надежда</cp:lastModifiedBy>
  <cp:lastPrinted>2019-10-28T09:52:42Z</cp:lastPrinted>
  <dcterms:created xsi:type="dcterms:W3CDTF">2009-02-11T10:05:52Z</dcterms:created>
  <dcterms:modified xsi:type="dcterms:W3CDTF">2019-11-27T11:18:38Z</dcterms:modified>
</cp:coreProperties>
</file>